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ED15882F-EFE3-4950-95B0-2E0F0D1CA6FB}" xr6:coauthVersionLast="43" xr6:coauthVersionMax="43" xr10:uidLastSave="{00000000-0000-0000-0000-000000000000}"/>
  <bookViews>
    <workbookView xWindow="-120" yWindow="-120" windowWidth="29040" windowHeight="15840" tabRatio="664" xr2:uid="{00000000-000D-0000-FFFF-FFFF00000000}"/>
  </bookViews>
  <sheets>
    <sheet name="podsumowanie" sheetId="5" r:id="rId1"/>
    <sheet name="wnioskodawca - pomoc de minimis" sheetId="2" r:id="rId2"/>
    <sheet name="Arkusz2" sheetId="8" state="hidden" r:id="rId3"/>
    <sheet name="wnioskodawca - art 14 GBER" sheetId="6" r:id="rId4"/>
    <sheet name="wnioskodawca - art 18 GBER" sheetId="3" r:id="rId5"/>
    <sheet name="pomoc w formie pieniężnej" sheetId="4" r:id="rId6"/>
    <sheet name="Arkusz1" sheetId="7" state="hidden" r:id="rId7"/>
  </sheets>
  <definedNames>
    <definedName name="_xlnm.Print_Area" localSheetId="1">'wnioskodawca - pomoc de minimis'!$A$1:$L$161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3" i="5" l="1"/>
  <c r="D42" i="5"/>
  <c r="C43" i="5"/>
  <c r="B43" i="5"/>
  <c r="F71" i="2" l="1"/>
  <c r="F72" i="2"/>
  <c r="F73" i="2"/>
  <c r="F74" i="2"/>
  <c r="F75" i="2"/>
  <c r="F76" i="2"/>
  <c r="F77" i="2"/>
  <c r="F78" i="2"/>
  <c r="F79" i="2"/>
  <c r="F70" i="2"/>
  <c r="F13" i="2"/>
  <c r="F12" i="2"/>
  <c r="F14" i="2"/>
  <c r="F15" i="2"/>
  <c r="F16" i="2"/>
  <c r="F17" i="2"/>
  <c r="F18" i="2"/>
  <c r="F19" i="2"/>
  <c r="F20" i="2"/>
  <c r="F21" i="2"/>
  <c r="L7" i="2" l="1"/>
  <c r="L8" i="2"/>
  <c r="L27" i="3" l="1"/>
  <c r="K28" i="3" l="1"/>
  <c r="J28" i="3"/>
  <c r="L26" i="3"/>
  <c r="L25" i="3"/>
  <c r="L24" i="3"/>
  <c r="L23" i="3"/>
  <c r="L22" i="3"/>
  <c r="L21" i="3"/>
  <c r="L20" i="3"/>
  <c r="L19" i="3"/>
  <c r="L18" i="3"/>
  <c r="K113" i="2"/>
  <c r="J113" i="2"/>
  <c r="L112" i="2"/>
  <c r="L111" i="2"/>
  <c r="L110" i="2"/>
  <c r="L109" i="2"/>
  <c r="L108" i="2"/>
  <c r="L107" i="2"/>
  <c r="L106" i="2"/>
  <c r="L105" i="2"/>
  <c r="L104" i="2"/>
  <c r="L103" i="2"/>
  <c r="K66" i="2"/>
  <c r="J66" i="2"/>
  <c r="B11" i="5" s="1"/>
  <c r="L65" i="2"/>
  <c r="L64" i="2"/>
  <c r="L63" i="2"/>
  <c r="L62" i="2"/>
  <c r="L61" i="2"/>
  <c r="L60" i="2"/>
  <c r="L59" i="2"/>
  <c r="L58" i="2"/>
  <c r="L57" i="2"/>
  <c r="L56" i="2"/>
  <c r="C11" i="5" l="1"/>
  <c r="L28" i="3"/>
  <c r="L66" i="2"/>
  <c r="D11" i="5" s="1"/>
  <c r="L113" i="2"/>
  <c r="L44" i="3"/>
  <c r="L45" i="3"/>
  <c r="L46" i="3"/>
  <c r="L47" i="3"/>
  <c r="L48" i="3"/>
  <c r="L49" i="3"/>
  <c r="L50" i="3"/>
  <c r="L51" i="3"/>
  <c r="L52" i="3"/>
  <c r="L43" i="3"/>
  <c r="K53" i="3"/>
  <c r="C19" i="5" s="1"/>
  <c r="J53" i="3"/>
  <c r="B19" i="5" s="1"/>
  <c r="K54" i="6"/>
  <c r="J54" i="6"/>
  <c r="K159" i="2"/>
  <c r="J159" i="2"/>
  <c r="L158" i="2"/>
  <c r="L157" i="2"/>
  <c r="L156" i="2"/>
  <c r="L155" i="2"/>
  <c r="L154" i="2"/>
  <c r="L153" i="2"/>
  <c r="L152" i="2"/>
  <c r="L151" i="2"/>
  <c r="L150" i="2"/>
  <c r="L149" i="2"/>
  <c r="B25" i="5" l="1"/>
  <c r="C25" i="5"/>
  <c r="C30" i="5" s="1"/>
  <c r="B30" i="5"/>
  <c r="L159" i="2"/>
  <c r="L53" i="3"/>
  <c r="D19" i="5" s="1"/>
  <c r="K10" i="2"/>
  <c r="J10" i="2"/>
  <c r="L9" i="2"/>
  <c r="L12" i="2"/>
  <c r="B28" i="5" l="1"/>
  <c r="C28" i="5"/>
  <c r="L10" i="2"/>
  <c r="K42" i="3"/>
  <c r="K54" i="3" s="1"/>
  <c r="J42" i="3"/>
  <c r="J54" i="3" s="1"/>
  <c r="L41" i="3"/>
  <c r="L40" i="3"/>
  <c r="L39" i="3"/>
  <c r="L38" i="3"/>
  <c r="L37" i="3"/>
  <c r="L36" i="3"/>
  <c r="L35" i="3"/>
  <c r="L34" i="3"/>
  <c r="L33" i="3"/>
  <c r="L32" i="3"/>
  <c r="B12" i="5"/>
  <c r="J22" i="2"/>
  <c r="K22" i="2"/>
  <c r="C12" i="5"/>
  <c r="B39" i="5" l="1"/>
  <c r="D28" i="5"/>
  <c r="B7" i="5"/>
  <c r="C7" i="5"/>
  <c r="L42" i="3"/>
  <c r="L54" i="3" s="1"/>
  <c r="L29" i="3"/>
  <c r="L16" i="3"/>
  <c r="L7" i="4"/>
  <c r="L8" i="4"/>
  <c r="L9" i="4"/>
  <c r="L10" i="4"/>
  <c r="L11" i="4"/>
  <c r="L12" i="4"/>
  <c r="L13" i="4"/>
  <c r="L14" i="4"/>
  <c r="L15" i="4"/>
  <c r="L6" i="4"/>
  <c r="K16" i="4"/>
  <c r="C17" i="5" s="1"/>
  <c r="C35" i="5" s="1"/>
  <c r="J16" i="4"/>
  <c r="B17" i="5" s="1"/>
  <c r="B35" i="5" s="1"/>
  <c r="K17" i="3"/>
  <c r="J17" i="3"/>
  <c r="L15" i="3"/>
  <c r="L14" i="3"/>
  <c r="L13" i="3"/>
  <c r="L12" i="3"/>
  <c r="L11" i="3"/>
  <c r="L10" i="3"/>
  <c r="L9" i="3"/>
  <c r="L8" i="3"/>
  <c r="L7" i="3"/>
  <c r="M8" i="6"/>
  <c r="M7" i="6"/>
  <c r="K43" i="6"/>
  <c r="J43" i="6"/>
  <c r="K32" i="6"/>
  <c r="J32" i="6"/>
  <c r="K21" i="6"/>
  <c r="J21" i="6"/>
  <c r="L16" i="4" l="1"/>
  <c r="K55" i="6"/>
  <c r="J55" i="6"/>
  <c r="K30" i="3"/>
  <c r="K55" i="3" s="1"/>
  <c r="C36" i="5" s="1"/>
  <c r="J30" i="3"/>
  <c r="J55" i="3" s="1"/>
  <c r="B36" i="5" s="1"/>
  <c r="D17" i="5"/>
  <c r="D35" i="5" s="1"/>
  <c r="M9" i="6"/>
  <c r="L17" i="3"/>
  <c r="L139" i="2"/>
  <c r="L140" i="2"/>
  <c r="L141" i="2"/>
  <c r="L142" i="2"/>
  <c r="L143" i="2"/>
  <c r="L144" i="2"/>
  <c r="L145" i="2"/>
  <c r="L146" i="2"/>
  <c r="L147" i="2"/>
  <c r="L138" i="2"/>
  <c r="L128" i="2"/>
  <c r="L129" i="2"/>
  <c r="L130" i="2"/>
  <c r="L131" i="2"/>
  <c r="L132" i="2"/>
  <c r="L133" i="2"/>
  <c r="L134" i="2"/>
  <c r="L135" i="2"/>
  <c r="L136" i="2"/>
  <c r="L127" i="2"/>
  <c r="K148" i="2"/>
  <c r="J148" i="2"/>
  <c r="L117" i="2"/>
  <c r="L118" i="2"/>
  <c r="L119" i="2"/>
  <c r="L120" i="2"/>
  <c r="L121" i="2"/>
  <c r="L122" i="2"/>
  <c r="L123" i="2"/>
  <c r="L124" i="2"/>
  <c r="L125" i="2"/>
  <c r="L116" i="2"/>
  <c r="L93" i="2"/>
  <c r="L94" i="2"/>
  <c r="L95" i="2"/>
  <c r="L96" i="2"/>
  <c r="L97" i="2"/>
  <c r="L98" i="2"/>
  <c r="L99" i="2"/>
  <c r="L100" i="2"/>
  <c r="L101" i="2"/>
  <c r="L92" i="2"/>
  <c r="L82" i="2"/>
  <c r="L83" i="2"/>
  <c r="L84" i="2"/>
  <c r="L85" i="2"/>
  <c r="L86" i="2"/>
  <c r="L87" i="2"/>
  <c r="L88" i="2"/>
  <c r="L89" i="2"/>
  <c r="L90" i="2"/>
  <c r="L81" i="2"/>
  <c r="L71" i="2"/>
  <c r="L72" i="2"/>
  <c r="L73" i="2"/>
  <c r="L74" i="2"/>
  <c r="L75" i="2"/>
  <c r="L76" i="2"/>
  <c r="L77" i="2"/>
  <c r="L78" i="2"/>
  <c r="L79" i="2"/>
  <c r="L70" i="2"/>
  <c r="B24" i="5" l="1"/>
  <c r="C24" i="5"/>
  <c r="L30" i="3"/>
  <c r="L55" i="3" s="1"/>
  <c r="L46" i="6"/>
  <c r="L50" i="6"/>
  <c r="L44" i="6"/>
  <c r="L47" i="6"/>
  <c r="L51" i="6"/>
  <c r="L48" i="6"/>
  <c r="L52" i="6"/>
  <c r="L49" i="6"/>
  <c r="L53" i="6"/>
  <c r="L45" i="6"/>
  <c r="L37" i="6"/>
  <c r="L41" i="6"/>
  <c r="L24" i="6"/>
  <c r="L28" i="6"/>
  <c r="L22" i="6"/>
  <c r="L15" i="6"/>
  <c r="L19" i="6"/>
  <c r="L34" i="6"/>
  <c r="L38" i="6"/>
  <c r="L42" i="6"/>
  <c r="L25" i="6"/>
  <c r="L29" i="6"/>
  <c r="L12" i="6"/>
  <c r="L16" i="6"/>
  <c r="L20" i="6"/>
  <c r="L35" i="6"/>
  <c r="L39" i="6"/>
  <c r="L33" i="6"/>
  <c r="L26" i="6"/>
  <c r="L30" i="6"/>
  <c r="L13" i="6"/>
  <c r="L17" i="6"/>
  <c r="L11" i="6"/>
  <c r="L36" i="6"/>
  <c r="L40" i="6"/>
  <c r="L23" i="6"/>
  <c r="L27" i="6"/>
  <c r="L31" i="6"/>
  <c r="L14" i="6"/>
  <c r="L18" i="6"/>
  <c r="L148" i="2"/>
  <c r="L54" i="6" l="1"/>
  <c r="D25" i="5" s="1"/>
  <c r="D30" i="5" s="1"/>
  <c r="L21" i="6"/>
  <c r="L43" i="6"/>
  <c r="D24" i="5" s="1"/>
  <c r="L32" i="6"/>
  <c r="J137" i="2"/>
  <c r="J126" i="2"/>
  <c r="B22" i="5" s="1"/>
  <c r="J102" i="2"/>
  <c r="J91" i="2"/>
  <c r="B16" i="5" s="1"/>
  <c r="J80" i="2"/>
  <c r="B15" i="5" s="1"/>
  <c r="K33" i="2"/>
  <c r="B23" i="5" l="1"/>
  <c r="J160" i="2"/>
  <c r="B26" i="5"/>
  <c r="B40" i="5"/>
  <c r="L55" i="6"/>
  <c r="D36" i="5" s="1"/>
  <c r="B18" i="5"/>
  <c r="B20" i="5" s="1"/>
  <c r="J114" i="2"/>
  <c r="C8" i="5"/>
  <c r="J55" i="2"/>
  <c r="B10" i="5" s="1"/>
  <c r="J44" i="2"/>
  <c r="B9" i="5" s="1"/>
  <c r="J33" i="2"/>
  <c r="B8" i="5" l="1"/>
  <c r="B13" i="5" s="1"/>
  <c r="J68" i="2"/>
  <c r="J161" i="2" s="1"/>
  <c r="L35" i="2" l="1"/>
  <c r="L31" i="2"/>
  <c r="L48" i="2"/>
  <c r="L40" i="2"/>
  <c r="L28" i="2"/>
  <c r="L52" i="2"/>
  <c r="L32" i="2"/>
  <c r="L49" i="2"/>
  <c r="L53" i="2"/>
  <c r="L37" i="2"/>
  <c r="L41" i="2"/>
  <c r="L25" i="2"/>
  <c r="L29" i="2"/>
  <c r="L46" i="2"/>
  <c r="L50" i="2"/>
  <c r="L54" i="2"/>
  <c r="L38" i="2"/>
  <c r="L42" i="2"/>
  <c r="L26" i="2"/>
  <c r="L30" i="2"/>
  <c r="L47" i="2"/>
  <c r="L51" i="2"/>
  <c r="L39" i="2"/>
  <c r="L43" i="2"/>
  <c r="L27" i="2"/>
  <c r="L36" i="2"/>
  <c r="L24" i="2"/>
  <c r="L17" i="2"/>
  <c r="L21" i="2"/>
  <c r="L18" i="2"/>
  <c r="L15" i="2"/>
  <c r="L19" i="2"/>
  <c r="L16" i="2"/>
  <c r="L20" i="2"/>
  <c r="L23" i="2"/>
  <c r="L67" i="2"/>
  <c r="D12" i="5" s="1"/>
  <c r="L13" i="2"/>
  <c r="L34" i="2"/>
  <c r="L45" i="2"/>
  <c r="L14" i="2"/>
  <c r="L22" i="2" l="1"/>
  <c r="L44" i="2"/>
  <c r="D9" i="5" s="1"/>
  <c r="L55" i="2"/>
  <c r="D10" i="5" s="1"/>
  <c r="L33" i="2"/>
  <c r="D8" i="5" s="1"/>
  <c r="K55" i="2"/>
  <c r="C10" i="5" s="1"/>
  <c r="K44" i="2"/>
  <c r="C9" i="5" l="1"/>
  <c r="C13" i="5" s="1"/>
  <c r="K68" i="2"/>
  <c r="L68" i="2"/>
  <c r="D7" i="5"/>
  <c r="D13" i="5" s="1"/>
  <c r="L91" i="2" l="1"/>
  <c r="D16" i="5" s="1"/>
  <c r="L80" i="2"/>
  <c r="D15" i="5" s="1"/>
  <c r="L137" i="2"/>
  <c r="L126" i="2"/>
  <c r="D22" i="5" s="1"/>
  <c r="L102" i="2"/>
  <c r="K137" i="2"/>
  <c r="K126" i="2"/>
  <c r="C22" i="5" s="1"/>
  <c r="K102" i="2"/>
  <c r="K91" i="2"/>
  <c r="C16" i="5" s="1"/>
  <c r="K80" i="2"/>
  <c r="C15" i="5" s="1"/>
  <c r="D23" i="5" l="1"/>
  <c r="L160" i="2"/>
  <c r="C23" i="5"/>
  <c r="C26" i="5" s="1"/>
  <c r="B42" i="5" s="1"/>
  <c r="K160" i="2"/>
  <c r="D26" i="5"/>
  <c r="K114" i="2"/>
  <c r="D18" i="5"/>
  <c r="D20" i="5" s="1"/>
  <c r="L114" i="2"/>
  <c r="C18" i="5"/>
  <c r="C20" i="5" s="1"/>
  <c r="B41" i="5" l="1"/>
  <c r="C32" i="5"/>
  <c r="B32" i="5"/>
  <c r="B33" i="5" s="1"/>
  <c r="L161" i="2"/>
  <c r="K161" i="2"/>
  <c r="D32" i="5" l="1"/>
  <c r="C33" i="5"/>
  <c r="C39" i="5" s="1"/>
  <c r="D39" i="5" s="1"/>
  <c r="D34" i="5"/>
  <c r="B34" i="5"/>
  <c r="C34" i="5"/>
  <c r="D33" i="5" l="1"/>
  <c r="C40" i="5" s="1"/>
  <c r="D40" i="5" s="1"/>
  <c r="C41" i="5"/>
  <c r="D41" i="5" s="1"/>
  <c r="C42" i="5"/>
</calcChain>
</file>

<file path=xl/sharedStrings.xml><?xml version="1.0" encoding="utf-8"?>
<sst xmlns="http://schemas.openxmlformats.org/spreadsheetml/2006/main" count="177" uniqueCount="74">
  <si>
    <t>Kategoria kosztów</t>
  </si>
  <si>
    <t>Nazwa kosztu</t>
  </si>
  <si>
    <t>Dofinansowanie w zł</t>
  </si>
  <si>
    <t>SUMA</t>
  </si>
  <si>
    <t>Kwalifikowalne w zł</t>
  </si>
  <si>
    <t>Wartość ogółem w zł</t>
  </si>
  <si>
    <t>Projekt - podsumowanie</t>
  </si>
  <si>
    <t>Nr zadania</t>
  </si>
  <si>
    <t>Dofinansowanie w % (jeśli inne niż maksymalne - należy wpisać wartość)</t>
  </si>
  <si>
    <t xml:space="preserve">wynagrodzenia pracowników zaangażowanych w proces przygotowania usług </t>
  </si>
  <si>
    <t>zakup usług doradczych (np. analiz, ekspertyz, badań rynkowych) niezbędnych do przygotowania usług</t>
  </si>
  <si>
    <t>zakup wartości niematerialnych i prawnych (np. oprogramowania, baz danych, licencji, patentów, know-how lub nieopatentowanej wiedzy technicznej) niezbędnych do przygotowania usług</t>
  </si>
  <si>
    <t>koszty ewaluacji</t>
  </si>
  <si>
    <t>Koszty przygotowania i ewaluacji</t>
  </si>
  <si>
    <t>Koszty związane z przeprowadzeniem pilotażu</t>
  </si>
  <si>
    <t>wynagrodzenia pracowników zaangażowanych w proces realizacji pilotażu</t>
  </si>
  <si>
    <t xml:space="preserve">podróże służbowe pracowników zaangażowanych w proces przygotowania usług </t>
  </si>
  <si>
    <t>podróże służbowe pracowników zaangażowanych w proces realizacji pilotażu</t>
  </si>
  <si>
    <t>zakup usług związanych z organizacją pilotażu</t>
  </si>
  <si>
    <t xml:space="preserve">Koszty związane ze stworzeniem lub doposażeniem zaplecza infrastrukturalnego </t>
  </si>
  <si>
    <t>zakup środków trwałych</t>
  </si>
  <si>
    <t xml:space="preserve">zakup wartości niematerialnych i prawnych </t>
  </si>
  <si>
    <t xml:space="preserve">prace budowlane </t>
  </si>
  <si>
    <t>Koszty  zaplecza infrastrukturalnego  - SUMA</t>
  </si>
  <si>
    <t>Koszty związane z przeprowadzeniem pilotażu - SUMA</t>
  </si>
  <si>
    <t xml:space="preserve">RAZEM </t>
  </si>
  <si>
    <t>Wydatki związane z realizacją projektu - wnioskodawca</t>
  </si>
  <si>
    <t>Wydatki związane z realizacją projektu - stworzenie lub doposażenie zaplecza infrastrukturalnego - wnioskodawca</t>
  </si>
  <si>
    <t>Czy wnisokodawca jest mikro lub małym przedsiębiorstwem? (TAK/NIE)</t>
  </si>
  <si>
    <t>Dofinansowanie w %</t>
  </si>
  <si>
    <t>Czy wnisokodawca jest średnim przedsiębiorstwem? (TAK/NIE)</t>
  </si>
  <si>
    <t>premia dla przedsiębiorstw mikro i małych</t>
  </si>
  <si>
    <t>premia dla przedsiębiorstw średnich</t>
  </si>
  <si>
    <t>Wydatki związane z realizacją projektu - usługi doradcze - wnioskodawca MŚP</t>
  </si>
  <si>
    <t xml:space="preserve">Dofinansowanie w % </t>
  </si>
  <si>
    <t>pomoc w formie pieniężnej przyznawana MŚP (ostatecznym odbiorcom) biorącym udział w pilotażu</t>
  </si>
  <si>
    <t>zakup wartości niematerialnych i prawnych niezbędnych do przygotowania usług</t>
  </si>
  <si>
    <t>zakup usług doradczych niezbędnych do przygotowania usług</t>
  </si>
  <si>
    <t>RAZEM</t>
  </si>
  <si>
    <t>pomoc w formie pieniężnej przyznawana MŚP (ost. odb.) biorącym udział w pilotażu</t>
  </si>
  <si>
    <t>Koszty przygotowania projektu</t>
  </si>
  <si>
    <t>przygotowanie projektu</t>
  </si>
  <si>
    <t>%  w projekcie</t>
  </si>
  <si>
    <t>Weryfikacja limitu</t>
  </si>
  <si>
    <t>Wartość</t>
  </si>
  <si>
    <t>Koszty przygotowania pilotażu i ewaluacji - SUMA</t>
  </si>
  <si>
    <t>Wydatki związane z realizacją projektu - koszty związane z przeprowadzeniem pilotażu - pomoc w formie pieniężnej dla uczestników pilotażu</t>
  </si>
  <si>
    <t>zakup usług doradczych związanych z organizacją pilotażu</t>
  </si>
  <si>
    <t>Koszty przygotowania usługi i ewaluacji</t>
  </si>
  <si>
    <t>Czy wnioskodawca ubiega się o dofinansowanie kosztów pośrednich? (TAK/NIE)</t>
  </si>
  <si>
    <t>Koszty pośrednie (pomoc de minimis)</t>
  </si>
  <si>
    <t>Opis</t>
  </si>
  <si>
    <t>Uzasadnienie konieczności poniesienia kosztu</t>
  </si>
  <si>
    <t>Uzasadnienie poniesienia kosztu</t>
  </si>
  <si>
    <t>Limit kosztów zw. z przygotowaniem projektu</t>
  </si>
  <si>
    <t>Koszty w ramach cross-financing'u</t>
  </si>
  <si>
    <t>Metoda oszacowania kosztu</t>
  </si>
  <si>
    <t>wydatki na organizację i przeprowadzenie szkolenia (cross-financing)</t>
  </si>
  <si>
    <t>Limit kosztów zw. z pilotażem</t>
  </si>
  <si>
    <t>Limit kosztów zw. z cross-financingiem</t>
  </si>
  <si>
    <t>Limit kosztów zw. z infrastrukturą</t>
  </si>
  <si>
    <t>RAZEM pomoc de minimis (ost. odb.)</t>
  </si>
  <si>
    <t>RAZEM pomoc publiczna (wnioskodawca)</t>
  </si>
  <si>
    <t>RAZEM pomoc de minimis (wnioskodawca)</t>
  </si>
  <si>
    <t>Parametr</t>
  </si>
  <si>
    <t>Wartość parametru</t>
  </si>
  <si>
    <t>Czas ponoszenia kosztu (miesiące)</t>
  </si>
  <si>
    <t>szt.</t>
  </si>
  <si>
    <t>komplet</t>
  </si>
  <si>
    <t>liczba godzin</t>
  </si>
  <si>
    <t>wymiar etatu</t>
  </si>
  <si>
    <t>liczba grantów</t>
  </si>
  <si>
    <t>nie dotyczy</t>
  </si>
  <si>
    <t>Limit poziomu dofinansowania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</si>
</sst>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2" fontId="0" fillId="0" borderId="0" xfId="0" applyNumberFormat="1"/>
    <xf numFmtId="9" fontId="0" fillId="0" borderId="1" xfId="0" applyNumberFormat="1" applyBorder="1"/>
    <xf numFmtId="1" fontId="0" fillId="0" borderId="0" xfId="0" applyNumberFormat="1"/>
    <xf numFmtId="4" fontId="0" fillId="0" borderId="0" xfId="0" applyNumberFormat="1"/>
    <xf numFmtId="4" fontId="0" fillId="0" borderId="1" xfId="0" applyNumberFormat="1" applyBorder="1"/>
    <xf numFmtId="4" fontId="0" fillId="2" borderId="1" xfId="0" applyNumberFormat="1" applyFill="1" applyBorder="1"/>
    <xf numFmtId="3" fontId="0" fillId="0" borderId="0" xfId="0" applyNumberFormat="1"/>
    <xf numFmtId="3" fontId="0" fillId="0" borderId="1" xfId="0" applyNumberFormat="1" applyBorder="1"/>
    <xf numFmtId="3" fontId="0" fillId="2" borderId="1" xfId="0" applyNumberFormat="1" applyFill="1" applyBorder="1"/>
    <xf numFmtId="0" fontId="0" fillId="0" borderId="1" xfId="0" applyBorder="1" applyAlignment="1">
      <alignment wrapText="1"/>
    </xf>
    <xf numFmtId="4" fontId="3" fillId="0" borderId="0" xfId="0" applyNumberFormat="1" applyFont="1"/>
    <xf numFmtId="4" fontId="2" fillId="7" borderId="1" xfId="0" applyNumberFormat="1" applyFont="1" applyFill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9" fontId="0" fillId="0" borderId="0" xfId="0" applyNumberFormat="1" applyBorder="1"/>
    <xf numFmtId="9" fontId="0" fillId="2" borderId="1" xfId="0" applyNumberFormat="1" applyFill="1" applyBorder="1"/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4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4" fontId="0" fillId="2" borderId="1" xfId="0" applyNumberFormat="1" applyFill="1" applyBorder="1" applyAlignment="1">
      <alignment wrapText="1"/>
    </xf>
    <xf numFmtId="0" fontId="2" fillId="6" borderId="1" xfId="0" applyFont="1" applyFill="1" applyBorder="1" applyAlignment="1">
      <alignment horizontal="right" wrapText="1"/>
    </xf>
    <xf numFmtId="4" fontId="0" fillId="6" borderId="1" xfId="0" applyNumberFormat="1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right"/>
    </xf>
    <xf numFmtId="0" fontId="2" fillId="10" borderId="2" xfId="0" applyFont="1" applyFill="1" applyBorder="1" applyAlignment="1">
      <alignment horizontal="right" wrapText="1"/>
    </xf>
    <xf numFmtId="4" fontId="0" fillId="10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3" fontId="0" fillId="5" borderId="1" xfId="0" applyNumberFormat="1" applyFill="1" applyBorder="1"/>
    <xf numFmtId="4" fontId="0" fillId="5" borderId="1" xfId="0" applyNumberFormat="1" applyFill="1" applyBorder="1"/>
    <xf numFmtId="4" fontId="6" fillId="6" borderId="1" xfId="1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3" fontId="0" fillId="4" borderId="1" xfId="0" applyNumberFormat="1" applyFill="1" applyBorder="1"/>
    <xf numFmtId="4" fontId="0" fillId="4" borderId="1" xfId="0" applyNumberFormat="1" applyFill="1" applyBorder="1"/>
    <xf numFmtId="3" fontId="0" fillId="8" borderId="1" xfId="0" applyNumberFormat="1" applyFill="1" applyBorder="1"/>
    <xf numFmtId="4" fontId="0" fillId="8" borderId="1" xfId="0" applyNumberFormat="1" applyFill="1" applyBorder="1"/>
    <xf numFmtId="0" fontId="0" fillId="3" borderId="1" xfId="0" applyFill="1" applyBorder="1" applyAlignment="1">
      <alignment horizontal="right"/>
    </xf>
    <xf numFmtId="4" fontId="0" fillId="3" borderId="1" xfId="0" applyNumberFormat="1" applyFill="1" applyBorder="1"/>
    <xf numFmtId="3" fontId="2" fillId="7" borderId="1" xfId="0" applyNumberFormat="1" applyFont="1" applyFill="1" applyBorder="1"/>
    <xf numFmtId="0" fontId="2" fillId="6" borderId="1" xfId="0" applyFont="1" applyFill="1" applyBorder="1"/>
    <xf numFmtId="0" fontId="5" fillId="6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wrapText="1"/>
    </xf>
    <xf numFmtId="0" fontId="2" fillId="8" borderId="1" xfId="0" applyFont="1" applyFill="1" applyBorder="1" applyAlignment="1">
      <alignment horizontal="center" wrapText="1"/>
    </xf>
    <xf numFmtId="0" fontId="0" fillId="8" borderId="1" xfId="0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 wrapText="1"/>
    </xf>
    <xf numFmtId="0" fontId="2" fillId="11" borderId="3" xfId="0" applyFont="1" applyFill="1" applyBorder="1" applyAlignment="1">
      <alignment horizontal="center" wrapText="1"/>
    </xf>
    <xf numFmtId="0" fontId="2" fillId="11" borderId="4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9" borderId="5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horizontal="right" wrapText="1"/>
    </xf>
    <xf numFmtId="0" fontId="0" fillId="2" borderId="4" xfId="0" applyFill="1" applyBorder="1" applyAlignment="1">
      <alignment horizontal="right" wrapText="1"/>
    </xf>
    <xf numFmtId="0" fontId="2" fillId="7" borderId="2" xfId="0" applyFont="1" applyFill="1" applyBorder="1" applyAlignment="1">
      <alignment horizontal="right"/>
    </xf>
    <xf numFmtId="0" fontId="2" fillId="7" borderId="3" xfId="0" applyFont="1" applyFill="1" applyBorder="1" applyAlignment="1">
      <alignment horizontal="right"/>
    </xf>
    <xf numFmtId="0" fontId="2" fillId="7" borderId="4" xfId="0" applyFont="1" applyFill="1" applyBorder="1" applyAlignment="1">
      <alignment horizontal="right"/>
    </xf>
    <xf numFmtId="0" fontId="0" fillId="8" borderId="2" xfId="0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0" fillId="8" borderId="4" xfId="0" applyFill="1" applyBorder="1" applyAlignment="1">
      <alignment horizontal="right"/>
    </xf>
    <xf numFmtId="0" fontId="0" fillId="4" borderId="2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right" vertical="center" wrapText="1"/>
    </xf>
    <xf numFmtId="0" fontId="0" fillId="5" borderId="3" xfId="0" applyFill="1" applyBorder="1" applyAlignment="1">
      <alignment horizontal="right" vertical="center" wrapText="1"/>
    </xf>
    <xf numFmtId="0" fontId="0" fillId="5" borderId="4" xfId="0" applyFill="1" applyBorder="1" applyAlignment="1">
      <alignment horizontal="right" vertical="center" wrapText="1"/>
    </xf>
    <xf numFmtId="0" fontId="1" fillId="8" borderId="2" xfId="0" applyFont="1" applyFill="1" applyBorder="1" applyAlignment="1">
      <alignment horizontal="right"/>
    </xf>
    <xf numFmtId="0" fontId="1" fillId="8" borderId="3" xfId="0" applyFont="1" applyFill="1" applyBorder="1" applyAlignment="1">
      <alignment horizontal="right"/>
    </xf>
    <xf numFmtId="0" fontId="1" fillId="8" borderId="4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CCFF"/>
      <color rgb="FFFFCCCC"/>
      <color rgb="FFFFFF99"/>
      <color rgb="FFF8BA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45</xdr:row>
      <xdr:rowOff>114300</xdr:rowOff>
    </xdr:from>
    <xdr:to>
      <xdr:col>4</xdr:col>
      <xdr:colOff>141833</xdr:colOff>
      <xdr:row>48</xdr:row>
      <xdr:rowOff>161848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13078883"/>
          <a:ext cx="8332275" cy="6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105834</xdr:colOff>
      <xdr:row>0</xdr:row>
      <xdr:rowOff>201083</xdr:rowOff>
    </xdr:from>
    <xdr:to>
      <xdr:col>3</xdr:col>
      <xdr:colOff>1750817</xdr:colOff>
      <xdr:row>0</xdr:row>
      <xdr:rowOff>1385483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2FBB105-0BB6-4711-88A3-ABAACC570D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4" y="201083"/>
          <a:ext cx="8492400" cy="118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tabSelected="1" topLeftCell="A16" zoomScale="90" zoomScaleNormal="90" workbookViewId="0">
      <selection activeCell="F7" sqref="F7"/>
    </sheetView>
  </sheetViews>
  <sheetFormatPr defaultRowHeight="15" x14ac:dyDescent="0.25"/>
  <cols>
    <col min="1" max="1" width="42.7109375" customWidth="1"/>
    <col min="2" max="4" width="30" style="7" customWidth="1"/>
    <col min="5" max="5" width="15.5703125" customWidth="1"/>
    <col min="6" max="6" width="18.42578125" customWidth="1"/>
  </cols>
  <sheetData>
    <row r="1" spans="1:4" ht="128.25" customHeight="1" x14ac:dyDescent="0.25"/>
    <row r="2" spans="1:4" ht="18.75" x14ac:dyDescent="0.3">
      <c r="A2" s="1" t="s">
        <v>6</v>
      </c>
      <c r="B2" s="14"/>
    </row>
    <row r="5" spans="1:4" x14ac:dyDescent="0.25">
      <c r="A5" s="20" t="s">
        <v>0</v>
      </c>
      <c r="B5" s="21" t="s">
        <v>5</v>
      </c>
      <c r="C5" s="21" t="s">
        <v>4</v>
      </c>
      <c r="D5" s="21" t="s">
        <v>2</v>
      </c>
    </row>
    <row r="6" spans="1:4" x14ac:dyDescent="0.25">
      <c r="A6" s="60" t="s">
        <v>13</v>
      </c>
      <c r="B6" s="61"/>
      <c r="C6" s="61"/>
      <c r="D6" s="61"/>
    </row>
    <row r="7" spans="1:4" ht="30.75" customHeight="1" x14ac:dyDescent="0.25">
      <c r="A7" s="17" t="s">
        <v>9</v>
      </c>
      <c r="B7" s="22">
        <f>SUM('wnioskodawca - pomoc de minimis'!$J$22)</f>
        <v>0</v>
      </c>
      <c r="C7" s="22">
        <f>SUM('wnioskodawca - pomoc de minimis'!$K$22)</f>
        <v>0</v>
      </c>
      <c r="D7" s="22">
        <f>SUM('wnioskodawca - pomoc de minimis'!$L$22)</f>
        <v>0</v>
      </c>
    </row>
    <row r="8" spans="1:4" ht="30.75" customHeight="1" x14ac:dyDescent="0.25">
      <c r="A8" s="17" t="s">
        <v>16</v>
      </c>
      <c r="B8" s="22">
        <f>SUM('wnioskodawca - pomoc de minimis'!$J$33)</f>
        <v>0</v>
      </c>
      <c r="C8" s="22">
        <f>SUM('wnioskodawca - pomoc de minimis'!$K$33)</f>
        <v>0</v>
      </c>
      <c r="D8" s="22">
        <f>SUM('wnioskodawca - pomoc de minimis'!$L$33)</f>
        <v>0</v>
      </c>
    </row>
    <row r="9" spans="1:4" ht="30.75" customHeight="1" x14ac:dyDescent="0.25">
      <c r="A9" s="17" t="s">
        <v>37</v>
      </c>
      <c r="B9" s="22">
        <f>SUM('wnioskodawca - pomoc de minimis'!$J$44,'wnioskodawca - art 18 GBER'!$J$17)</f>
        <v>0</v>
      </c>
      <c r="C9" s="22">
        <f>SUM('wnioskodawca - pomoc de minimis'!$K$44,'wnioskodawca - art 18 GBER'!$K$17)</f>
        <v>0</v>
      </c>
      <c r="D9" s="22">
        <f>SUM('wnioskodawca - pomoc de minimis'!$L$44,'wnioskodawca - art 18 GBER'!$L$17)</f>
        <v>0</v>
      </c>
    </row>
    <row r="10" spans="1:4" ht="30.75" customHeight="1" x14ac:dyDescent="0.25">
      <c r="A10" s="17" t="s">
        <v>36</v>
      </c>
      <c r="B10" s="22">
        <f>SUM('wnioskodawca - pomoc de minimis'!$J$55)</f>
        <v>0</v>
      </c>
      <c r="C10" s="22">
        <f>SUM('wnioskodawca - pomoc de minimis'!$K$55)</f>
        <v>0</v>
      </c>
      <c r="D10" s="22">
        <f>SUM('wnioskodawca - pomoc de minimis'!$L$55)</f>
        <v>0</v>
      </c>
    </row>
    <row r="11" spans="1:4" ht="30.75" customHeight="1" x14ac:dyDescent="0.25">
      <c r="A11" s="42" t="s">
        <v>57</v>
      </c>
      <c r="B11" s="22">
        <f>SUM('wnioskodawca - pomoc de minimis'!J66,'wnioskodawca - art 18 GBER'!J28)</f>
        <v>0</v>
      </c>
      <c r="C11" s="22">
        <f>SUM('wnioskodawca - pomoc de minimis'!K66,'wnioskodawca - art 18 GBER'!K28)</f>
        <v>0</v>
      </c>
      <c r="D11" s="22">
        <f>SUM('wnioskodawca - pomoc de minimis'!L66,'wnioskodawca - art 18 GBER'!L28)</f>
        <v>0</v>
      </c>
    </row>
    <row r="12" spans="1:4" ht="30.75" customHeight="1" x14ac:dyDescent="0.25">
      <c r="A12" s="17" t="s">
        <v>12</v>
      </c>
      <c r="B12" s="22">
        <f>SUM('wnioskodawca - pomoc de minimis'!$J$67,'wnioskodawca - art 18 GBER'!$J$29)</f>
        <v>0</v>
      </c>
      <c r="C12" s="22">
        <f>SUM('wnioskodawca - pomoc de minimis'!$K$67,'wnioskodawca - art 18 GBER'!$K$29)</f>
        <v>0</v>
      </c>
      <c r="D12" s="22">
        <f>SUM('wnioskodawca - pomoc de minimis'!$L$67,'wnioskodawca - art 18 GBER'!$L$29)</f>
        <v>0</v>
      </c>
    </row>
    <row r="13" spans="1:4" x14ac:dyDescent="0.25">
      <c r="A13" s="23" t="s">
        <v>3</v>
      </c>
      <c r="B13" s="24">
        <f>SUM(B7:B12)</f>
        <v>0</v>
      </c>
      <c r="C13" s="24">
        <f t="shared" ref="C13:D13" si="0">SUM(C7:C12)</f>
        <v>0</v>
      </c>
      <c r="D13" s="24">
        <f t="shared" si="0"/>
        <v>0</v>
      </c>
    </row>
    <row r="14" spans="1:4" x14ac:dyDescent="0.25">
      <c r="A14" s="62" t="s">
        <v>14</v>
      </c>
      <c r="B14" s="63"/>
      <c r="C14" s="63"/>
      <c r="D14" s="63"/>
    </row>
    <row r="15" spans="1:4" ht="30" x14ac:dyDescent="0.25">
      <c r="A15" s="27" t="s">
        <v>15</v>
      </c>
      <c r="B15" s="22">
        <f>SUM('wnioskodawca - pomoc de minimis'!$J$80)</f>
        <v>0</v>
      </c>
      <c r="C15" s="22">
        <f>SUM('wnioskodawca - pomoc de minimis'!$K$80)</f>
        <v>0</v>
      </c>
      <c r="D15" s="22">
        <f>SUM('wnioskodawca - pomoc de minimis'!$L$80)</f>
        <v>0</v>
      </c>
    </row>
    <row r="16" spans="1:4" ht="30" x14ac:dyDescent="0.25">
      <c r="A16" s="27" t="s">
        <v>17</v>
      </c>
      <c r="B16" s="22">
        <f>SUM('wnioskodawca - pomoc de minimis'!$J$91)</f>
        <v>0</v>
      </c>
      <c r="C16" s="22">
        <f>SUM('wnioskodawca - pomoc de minimis'!$K$91)</f>
        <v>0</v>
      </c>
      <c r="D16" s="22">
        <f>SUM('wnioskodawca - pomoc de minimis'!$L$91)</f>
        <v>0</v>
      </c>
    </row>
    <row r="17" spans="1:4" ht="30" x14ac:dyDescent="0.25">
      <c r="A17" s="27" t="s">
        <v>39</v>
      </c>
      <c r="B17" s="22">
        <f>SUM('pomoc w formie pieniężnej'!J16)</f>
        <v>0</v>
      </c>
      <c r="C17" s="22">
        <f>SUM('pomoc w formie pieniężnej'!K16)</f>
        <v>0</v>
      </c>
      <c r="D17" s="22">
        <f>SUM('pomoc w formie pieniężnej'!L16)</f>
        <v>0</v>
      </c>
    </row>
    <row r="18" spans="1:4" ht="30" customHeight="1" x14ac:dyDescent="0.25">
      <c r="A18" s="27" t="s">
        <v>18</v>
      </c>
      <c r="B18" s="22">
        <f>SUM('wnioskodawca - pomoc de minimis'!$J$102,'wnioskodawca - art 18 GBER'!$J$42)</f>
        <v>0</v>
      </c>
      <c r="C18" s="22">
        <f>SUM('wnioskodawca - pomoc de minimis'!$K$102,'wnioskodawca - art 18 GBER'!$K$42)</f>
        <v>0</v>
      </c>
      <c r="D18" s="22">
        <f>SUM('wnioskodawca - pomoc de minimis'!$L$102,'wnioskodawca - art 18 GBER'!$L$42)</f>
        <v>0</v>
      </c>
    </row>
    <row r="19" spans="1:4" ht="30" customHeight="1" x14ac:dyDescent="0.25">
      <c r="A19" s="27" t="s">
        <v>57</v>
      </c>
      <c r="B19" s="22">
        <f>SUM('wnioskodawca - pomoc de minimis'!J113,'wnioskodawca - art 18 GBER'!J53)</f>
        <v>0</v>
      </c>
      <c r="C19" s="22">
        <f>SUM('wnioskodawca - pomoc de minimis'!K113,'wnioskodawca - art 18 GBER'!K53)</f>
        <v>0</v>
      </c>
      <c r="D19" s="22">
        <f>SUM('wnioskodawca - pomoc de minimis'!L113,'wnioskodawca - art 18 GBER'!L53)</f>
        <v>0</v>
      </c>
    </row>
    <row r="20" spans="1:4" x14ac:dyDescent="0.25">
      <c r="A20" s="23" t="s">
        <v>3</v>
      </c>
      <c r="B20" s="24">
        <f>SUM(B15:B19)</f>
        <v>0</v>
      </c>
      <c r="C20" s="24">
        <f t="shared" ref="C20:D20" si="1">SUM(C15:C19)</f>
        <v>0</v>
      </c>
      <c r="D20" s="24">
        <f t="shared" si="1"/>
        <v>0</v>
      </c>
    </row>
    <row r="21" spans="1:4" x14ac:dyDescent="0.25">
      <c r="A21" s="64" t="s">
        <v>19</v>
      </c>
      <c r="B21" s="65"/>
      <c r="C21" s="65"/>
      <c r="D21" s="65"/>
    </row>
    <row r="22" spans="1:4" ht="29.25" customHeight="1" x14ac:dyDescent="0.25">
      <c r="A22" s="27" t="s">
        <v>20</v>
      </c>
      <c r="B22" s="22">
        <f>SUM('wnioskodawca - pomoc de minimis'!$J$126,'wnioskodawca - art 14 GBER'!$J$21)</f>
        <v>0</v>
      </c>
      <c r="C22" s="22">
        <f>SUM('wnioskodawca - pomoc de minimis'!$K$126,'wnioskodawca - art 14 GBER'!$K$21)</f>
        <v>0</v>
      </c>
      <c r="D22" s="22">
        <f>SUM('wnioskodawca - pomoc de minimis'!$L$126,'wnioskodawca - art 14 GBER'!$L$21)</f>
        <v>0</v>
      </c>
    </row>
    <row r="23" spans="1:4" ht="30.75" customHeight="1" x14ac:dyDescent="0.25">
      <c r="A23" s="27" t="s">
        <v>21</v>
      </c>
      <c r="B23" s="22">
        <f>SUM('wnioskodawca - pomoc de minimis'!$J$137,'wnioskodawca - art 14 GBER'!$J$32)</f>
        <v>0</v>
      </c>
      <c r="C23" s="22">
        <f>SUM('wnioskodawca - pomoc de minimis'!$K$137,'wnioskodawca - art 14 GBER'!$K$32)</f>
        <v>0</v>
      </c>
      <c r="D23" s="22">
        <f>SUM('wnioskodawca - pomoc de minimis'!$L$137,'wnioskodawca - art 14 GBER'!$L$32)</f>
        <v>0</v>
      </c>
    </row>
    <row r="24" spans="1:4" ht="29.25" customHeight="1" x14ac:dyDescent="0.25">
      <c r="A24" s="27" t="s">
        <v>22</v>
      </c>
      <c r="B24" s="22">
        <f>SUM('wnioskodawca - pomoc de minimis'!$J$148,'wnioskodawca - art 14 GBER'!$J$43)</f>
        <v>0</v>
      </c>
      <c r="C24" s="22">
        <f>SUM('wnioskodawca - pomoc de minimis'!$K$148,'wnioskodawca - art 14 GBER'!$K$43)</f>
        <v>0</v>
      </c>
      <c r="D24" s="22">
        <f>SUM('wnioskodawca - pomoc de minimis'!$L$148,'wnioskodawca - art 14 GBER'!$L$43)</f>
        <v>0</v>
      </c>
    </row>
    <row r="25" spans="1:4" ht="29.25" customHeight="1" x14ac:dyDescent="0.25">
      <c r="A25" s="27" t="s">
        <v>57</v>
      </c>
      <c r="B25" s="22">
        <f>SUM('wnioskodawca - pomoc de minimis'!J159,'wnioskodawca - art 14 GBER'!J54)</f>
        <v>0</v>
      </c>
      <c r="C25" s="22">
        <f>SUM('wnioskodawca - pomoc de minimis'!K159,'wnioskodawca - art 14 GBER'!K54)</f>
        <v>0</v>
      </c>
      <c r="D25" s="22">
        <f>SUM('wnioskodawca - pomoc de minimis'!L159,'wnioskodawca - art 14 GBER'!L54)</f>
        <v>0</v>
      </c>
    </row>
    <row r="26" spans="1:4" x14ac:dyDescent="0.25">
      <c r="A26" s="23" t="s">
        <v>3</v>
      </c>
      <c r="B26" s="24">
        <f>SUM(B22:B25)</f>
        <v>0</v>
      </c>
      <c r="C26" s="24">
        <f t="shared" ref="C26:D26" si="2">SUM(C22:C25)</f>
        <v>0</v>
      </c>
      <c r="D26" s="24">
        <f t="shared" si="2"/>
        <v>0</v>
      </c>
    </row>
    <row r="27" spans="1:4" x14ac:dyDescent="0.25">
      <c r="A27" s="68" t="s">
        <v>40</v>
      </c>
      <c r="B27" s="69"/>
      <c r="C27" s="69"/>
      <c r="D27" s="70"/>
    </row>
    <row r="28" spans="1:4" x14ac:dyDescent="0.25">
      <c r="A28" s="23" t="s">
        <v>3</v>
      </c>
      <c r="B28" s="24">
        <f>SUM('wnioskodawca - pomoc de minimis'!$J$10)</f>
        <v>0</v>
      </c>
      <c r="C28" s="24">
        <f>SUM('wnioskodawca - pomoc de minimis'!$K$10)</f>
        <v>0</v>
      </c>
      <c r="D28" s="24">
        <f>SUM('wnioskodawca - pomoc de minimis'!$L$10)</f>
        <v>0</v>
      </c>
    </row>
    <row r="29" spans="1:4" x14ac:dyDescent="0.25">
      <c r="A29" s="71" t="s">
        <v>55</v>
      </c>
      <c r="B29" s="72"/>
      <c r="C29" s="72"/>
      <c r="D29" s="73"/>
    </row>
    <row r="30" spans="1:4" x14ac:dyDescent="0.25">
      <c r="A30" s="36" t="s">
        <v>3</v>
      </c>
      <c r="B30" s="24">
        <f>SUM(B11,B19,B25)</f>
        <v>0</v>
      </c>
      <c r="C30" s="24">
        <f t="shared" ref="C30:D30" si="3">SUM(C11,C19,C25)</f>
        <v>0</v>
      </c>
      <c r="D30" s="24">
        <f t="shared" si="3"/>
        <v>0</v>
      </c>
    </row>
    <row r="31" spans="1:4" x14ac:dyDescent="0.25">
      <c r="A31" s="66" t="s">
        <v>49</v>
      </c>
      <c r="B31" s="67"/>
      <c r="C31" s="67"/>
      <c r="D31" s="13"/>
    </row>
    <row r="32" spans="1:4" x14ac:dyDescent="0.25">
      <c r="A32" s="29" t="s">
        <v>50</v>
      </c>
      <c r="B32" s="30">
        <f>IF($D$31="TAK",SUM(C28,C26,C20,C13)*0.03,0)</f>
        <v>0</v>
      </c>
      <c r="C32" s="30">
        <f>IF($D$31="TAK",SUM(C28,C26,C20,C13)*0.03,0)</f>
        <v>0</v>
      </c>
      <c r="D32" s="30">
        <f>C32*0.85</f>
        <v>0</v>
      </c>
    </row>
    <row r="33" spans="1:4" x14ac:dyDescent="0.25">
      <c r="A33" s="25" t="s">
        <v>38</v>
      </c>
      <c r="B33" s="26">
        <f>SUM(B32,B28,B26,B20,B13)</f>
        <v>0</v>
      </c>
      <c r="C33" s="26">
        <f t="shared" ref="C33:D33" si="4">SUM(C32,C28,C26,C20,C13)</f>
        <v>0</v>
      </c>
      <c r="D33" s="26">
        <f t="shared" si="4"/>
        <v>0</v>
      </c>
    </row>
    <row r="34" spans="1:4" x14ac:dyDescent="0.25">
      <c r="A34" s="25" t="s">
        <v>63</v>
      </c>
      <c r="B34" s="40">
        <f>SUM('wnioskodawca - pomoc de minimis'!J161,B32)</f>
        <v>0</v>
      </c>
      <c r="C34" s="40">
        <f>SUM('wnioskodawca - pomoc de minimis'!K161,C32)</f>
        <v>0</v>
      </c>
      <c r="D34" s="40">
        <f>SUM('wnioskodawca - pomoc de minimis'!L161,D32)</f>
        <v>0</v>
      </c>
    </row>
    <row r="35" spans="1:4" x14ac:dyDescent="0.25">
      <c r="A35" s="25" t="s">
        <v>61</v>
      </c>
      <c r="B35" s="40">
        <f>B17</f>
        <v>0</v>
      </c>
      <c r="C35" s="40">
        <f t="shared" ref="C35:D35" si="5">C17</f>
        <v>0</v>
      </c>
      <c r="D35" s="40">
        <f t="shared" si="5"/>
        <v>0</v>
      </c>
    </row>
    <row r="36" spans="1:4" x14ac:dyDescent="0.25">
      <c r="A36" s="25" t="s">
        <v>62</v>
      </c>
      <c r="B36" s="26">
        <f>SUM('wnioskodawca - art 14 GBER'!J55,'wnioskodawca - art 18 GBER'!J55)</f>
        <v>0</v>
      </c>
      <c r="C36" s="26">
        <f>SUM('wnioskodawca - art 14 GBER'!K55,'wnioskodawca - art 18 GBER'!K55)</f>
        <v>0</v>
      </c>
      <c r="D36" s="26">
        <f>SUM('wnioskodawca - art 14 GBER'!L55,'wnioskodawca - art 18 GBER'!L55)</f>
        <v>0</v>
      </c>
    </row>
    <row r="37" spans="1:4" x14ac:dyDescent="0.25">
      <c r="A37" s="7"/>
    </row>
    <row r="38" spans="1:4" x14ac:dyDescent="0.25">
      <c r="B38" s="2" t="s">
        <v>44</v>
      </c>
      <c r="C38" s="2" t="s">
        <v>42</v>
      </c>
      <c r="D38" s="2" t="s">
        <v>43</v>
      </c>
    </row>
    <row r="39" spans="1:4" x14ac:dyDescent="0.25">
      <c r="A39" s="54" t="s">
        <v>54</v>
      </c>
      <c r="B39" s="8">
        <f>C28</f>
        <v>0</v>
      </c>
      <c r="C39" s="8" t="e">
        <f>B39/C33</f>
        <v>#DIV/0!</v>
      </c>
      <c r="D39" s="8" t="e">
        <f>IF(C39&lt;=3.5%,"TAK","NIE")</f>
        <v>#DIV/0!</v>
      </c>
    </row>
    <row r="40" spans="1:4" x14ac:dyDescent="0.25">
      <c r="A40" s="55" t="s">
        <v>59</v>
      </c>
      <c r="B40" s="8">
        <f>D30</f>
        <v>0</v>
      </c>
      <c r="C40" s="8" t="e">
        <f>B40/D33</f>
        <v>#DIV/0!</v>
      </c>
      <c r="D40" s="8" t="e">
        <f>IF(C40&lt;=10%,"TAK","NIE")</f>
        <v>#DIV/0!</v>
      </c>
    </row>
    <row r="41" spans="1:4" x14ac:dyDescent="0.25">
      <c r="A41" s="54" t="s">
        <v>58</v>
      </c>
      <c r="B41" s="8">
        <f>C20</f>
        <v>0</v>
      </c>
      <c r="C41" s="8" t="e">
        <f>B41/C33</f>
        <v>#DIV/0!</v>
      </c>
      <c r="D41" s="8" t="e">
        <f>IF(C41&gt;=60%,"TAK","NIE")</f>
        <v>#DIV/0!</v>
      </c>
    </row>
    <row r="42" spans="1:4" x14ac:dyDescent="0.25">
      <c r="A42" s="55" t="s">
        <v>60</v>
      </c>
      <c r="B42" s="8">
        <f>C26</f>
        <v>0</v>
      </c>
      <c r="C42" s="8" t="e">
        <f>B42/C33</f>
        <v>#DIV/0!</v>
      </c>
      <c r="D42" s="8" t="e">
        <f>IF(C42&lt;=20%,"TAK","NIE")</f>
        <v>#DIV/0!</v>
      </c>
    </row>
    <row r="43" spans="1:4" x14ac:dyDescent="0.25">
      <c r="A43" s="55" t="s">
        <v>73</v>
      </c>
      <c r="B43" s="8">
        <f>D33</f>
        <v>0</v>
      </c>
      <c r="C43" s="8" t="e">
        <f>B43/C33</f>
        <v>#DIV/0!</v>
      </c>
      <c r="D43" s="8" t="e">
        <f>IF(C43&lt;=95%,"TAK","NIE")</f>
        <v>#DIV/0!</v>
      </c>
    </row>
  </sheetData>
  <mergeCells count="6">
    <mergeCell ref="A6:D6"/>
    <mergeCell ref="A14:D14"/>
    <mergeCell ref="A21:D21"/>
    <mergeCell ref="A31:C31"/>
    <mergeCell ref="A27:D27"/>
    <mergeCell ref="A29:D29"/>
  </mergeCells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7"/>
  <sheetViews>
    <sheetView zoomScale="90" zoomScaleNormal="90" workbookViewId="0">
      <pane ySplit="4" topLeftCell="A146" activePane="bottomLeft" state="frozen"/>
      <selection pane="bottomLeft" activeCell="C7" sqref="C7"/>
    </sheetView>
  </sheetViews>
  <sheetFormatPr defaultRowHeight="15" x14ac:dyDescent="0.25"/>
  <cols>
    <col min="1" max="1" width="23.140625" customWidth="1"/>
    <col min="2" max="2" width="27.5703125" customWidth="1"/>
    <col min="3" max="3" width="11.28515625" customWidth="1"/>
    <col min="4" max="4" width="12.5703125" customWidth="1"/>
    <col min="5" max="5" width="11" customWidth="1"/>
    <col min="6" max="6" width="12.85546875" customWidth="1"/>
    <col min="7" max="7" width="29.140625" customWidth="1"/>
    <col min="8" max="8" width="41.140625" customWidth="1"/>
    <col min="9" max="9" width="29.140625" customWidth="1"/>
    <col min="10" max="10" width="19.5703125" style="10" customWidth="1"/>
    <col min="11" max="11" width="21.5703125" style="10" customWidth="1"/>
    <col min="12" max="12" width="21" style="7" customWidth="1"/>
    <col min="13" max="13" width="6.5703125" customWidth="1"/>
  </cols>
  <sheetData>
    <row r="1" spans="1:14" ht="18.75" x14ac:dyDescent="0.3">
      <c r="A1" s="1" t="s">
        <v>26</v>
      </c>
    </row>
    <row r="2" spans="1:14" ht="18.75" x14ac:dyDescent="0.3">
      <c r="A2" s="1"/>
    </row>
    <row r="4" spans="1:14" ht="60.75" customHeight="1" x14ac:dyDescent="0.25">
      <c r="A4" s="33" t="s">
        <v>0</v>
      </c>
      <c r="B4" s="33" t="s">
        <v>1</v>
      </c>
      <c r="C4" s="33" t="s">
        <v>7</v>
      </c>
      <c r="D4" s="33" t="s">
        <v>64</v>
      </c>
      <c r="E4" s="56" t="s">
        <v>65</v>
      </c>
      <c r="F4" s="56" t="s">
        <v>66</v>
      </c>
      <c r="G4" s="33" t="s">
        <v>51</v>
      </c>
      <c r="H4" s="33" t="s">
        <v>52</v>
      </c>
      <c r="I4" s="33" t="s">
        <v>56</v>
      </c>
      <c r="J4" s="34" t="s">
        <v>5</v>
      </c>
      <c r="K4" s="34" t="s">
        <v>4</v>
      </c>
      <c r="L4" s="35" t="s">
        <v>2</v>
      </c>
    </row>
    <row r="5" spans="1:14" x14ac:dyDescent="0.25">
      <c r="A5" s="74" t="s">
        <v>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6"/>
      <c r="M5" s="5">
        <v>0.85</v>
      </c>
    </row>
    <row r="6" spans="1:14" x14ac:dyDescent="0.25">
      <c r="A6" s="77" t="s">
        <v>40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9"/>
      <c r="M6" s="18"/>
    </row>
    <row r="7" spans="1:14" x14ac:dyDescent="0.25">
      <c r="A7" s="84" t="s">
        <v>41</v>
      </c>
      <c r="B7" s="28"/>
      <c r="C7" s="28"/>
      <c r="D7" s="46"/>
      <c r="E7" s="32"/>
      <c r="F7" s="45"/>
      <c r="G7" s="46"/>
      <c r="H7" s="32"/>
      <c r="I7" s="43"/>
      <c r="J7" s="28">
        <v>0</v>
      </c>
      <c r="K7" s="28">
        <v>0</v>
      </c>
      <c r="L7" s="8">
        <f>ROUND(PRODUCT(K7,$M$5),2)</f>
        <v>0</v>
      </c>
      <c r="M7" s="18"/>
    </row>
    <row r="8" spans="1:14" x14ac:dyDescent="0.25">
      <c r="A8" s="85"/>
      <c r="B8" s="28"/>
      <c r="C8" s="28"/>
      <c r="D8" s="46"/>
      <c r="E8" s="32"/>
      <c r="F8" s="45"/>
      <c r="G8" s="46"/>
      <c r="H8" s="32"/>
      <c r="I8" s="43"/>
      <c r="J8" s="28">
        <v>0</v>
      </c>
      <c r="K8" s="28">
        <v>0</v>
      </c>
      <c r="L8" s="8">
        <f>ROUND(PRODUCT(K8,$M$5),2)</f>
        <v>0</v>
      </c>
      <c r="M8" s="18"/>
    </row>
    <row r="9" spans="1:14" x14ac:dyDescent="0.25">
      <c r="A9" s="85"/>
      <c r="B9" s="28"/>
      <c r="C9" s="28"/>
      <c r="D9" s="46"/>
      <c r="E9" s="32"/>
      <c r="F9" s="45"/>
      <c r="G9" s="46"/>
      <c r="H9" s="32"/>
      <c r="I9" s="43"/>
      <c r="J9" s="28">
        <v>0</v>
      </c>
      <c r="K9" s="28">
        <v>0</v>
      </c>
      <c r="L9" s="8">
        <f t="shared" ref="L9" si="0">ROUND(PRODUCT(K9,$M$5),2)</f>
        <v>0</v>
      </c>
      <c r="M9" s="18"/>
    </row>
    <row r="10" spans="1:14" x14ac:dyDescent="0.25">
      <c r="A10" s="86"/>
      <c r="B10" s="87" t="s">
        <v>3</v>
      </c>
      <c r="C10" s="88"/>
      <c r="D10" s="88"/>
      <c r="E10" s="88"/>
      <c r="F10" s="88"/>
      <c r="G10" s="88"/>
      <c r="H10" s="88"/>
      <c r="I10" s="89"/>
      <c r="J10" s="51">
        <f>SUM(J7:J9)</f>
        <v>0</v>
      </c>
      <c r="K10" s="51">
        <f t="shared" ref="K10:L10" si="1">SUM(K7:K9)</f>
        <v>0</v>
      </c>
      <c r="L10" s="52">
        <f t="shared" si="1"/>
        <v>0</v>
      </c>
      <c r="M10" s="18"/>
    </row>
    <row r="11" spans="1:14" x14ac:dyDescent="0.25">
      <c r="A11" s="80" t="s">
        <v>48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2"/>
      <c r="M11" s="18"/>
    </row>
    <row r="12" spans="1:14" x14ac:dyDescent="0.25">
      <c r="A12" s="83" t="s">
        <v>9</v>
      </c>
      <c r="B12" s="13"/>
      <c r="C12" s="13"/>
      <c r="D12" s="44"/>
      <c r="E12" s="31"/>
      <c r="F12" s="44">
        <f>IFERROR(VLOOKUP(D12,Arkusz2!$A$1:$B$4,2,FALSE),0)</f>
        <v>0</v>
      </c>
      <c r="G12" s="44"/>
      <c r="H12" s="31"/>
      <c r="I12" s="41"/>
      <c r="J12" s="11">
        <v>0</v>
      </c>
      <c r="K12" s="11">
        <v>0</v>
      </c>
      <c r="L12" s="8">
        <f>ROUND(PRODUCT(K12,$M$5),2)</f>
        <v>0</v>
      </c>
      <c r="M12" s="6"/>
      <c r="N12" s="4"/>
    </row>
    <row r="13" spans="1:14" x14ac:dyDescent="0.25">
      <c r="A13" s="83"/>
      <c r="B13" s="13"/>
      <c r="C13" s="13"/>
      <c r="D13" s="44"/>
      <c r="E13" s="31"/>
      <c r="F13" s="59">
        <f>IFERROR(VLOOKUP(D13,Arkusz2!$A$1:$B$4,2,FALSE),0)</f>
        <v>0</v>
      </c>
      <c r="G13" s="44"/>
      <c r="H13" s="31"/>
      <c r="I13" s="41"/>
      <c r="J13" s="11">
        <v>0</v>
      </c>
      <c r="K13" s="11">
        <v>0</v>
      </c>
      <c r="L13" s="8">
        <f t="shared" ref="L13:L21" si="2">ROUND(PRODUCT(K13,$M$5),2)</f>
        <v>0</v>
      </c>
      <c r="M13" s="6"/>
    </row>
    <row r="14" spans="1:14" x14ac:dyDescent="0.25">
      <c r="A14" s="83"/>
      <c r="B14" s="13"/>
      <c r="C14" s="13"/>
      <c r="D14" s="44"/>
      <c r="E14" s="31"/>
      <c r="F14" s="59">
        <f>IFERROR(VLOOKUP(D14,Arkusz2!$A$1:$B$4,2,FALSE),0)</f>
        <v>0</v>
      </c>
      <c r="G14" s="44"/>
      <c r="H14" s="31"/>
      <c r="I14" s="41"/>
      <c r="J14" s="11">
        <v>0</v>
      </c>
      <c r="K14" s="11">
        <v>0</v>
      </c>
      <c r="L14" s="8">
        <f t="shared" si="2"/>
        <v>0</v>
      </c>
      <c r="M14" s="6"/>
    </row>
    <row r="15" spans="1:14" x14ac:dyDescent="0.25">
      <c r="A15" s="83"/>
      <c r="B15" s="13"/>
      <c r="C15" s="13"/>
      <c r="D15" s="44"/>
      <c r="E15" s="31"/>
      <c r="F15" s="59">
        <f>IFERROR(VLOOKUP(D15,Arkusz2!$A$1:$B$4,2,FALSE),0)</f>
        <v>0</v>
      </c>
      <c r="G15" s="44"/>
      <c r="H15" s="31"/>
      <c r="I15" s="41"/>
      <c r="J15" s="11">
        <v>0</v>
      </c>
      <c r="K15" s="11">
        <v>0</v>
      </c>
      <c r="L15" s="8">
        <f t="shared" si="2"/>
        <v>0</v>
      </c>
      <c r="M15" s="6"/>
    </row>
    <row r="16" spans="1:14" x14ac:dyDescent="0.25">
      <c r="A16" s="83"/>
      <c r="B16" s="13"/>
      <c r="C16" s="13"/>
      <c r="D16" s="44"/>
      <c r="E16" s="31"/>
      <c r="F16" s="59">
        <f>IFERROR(VLOOKUP(D16,Arkusz2!$A$1:$B$4,2,FALSE),0)</f>
        <v>0</v>
      </c>
      <c r="G16" s="44"/>
      <c r="H16" s="31"/>
      <c r="I16" s="41"/>
      <c r="J16" s="11">
        <v>0</v>
      </c>
      <c r="K16" s="11">
        <v>0</v>
      </c>
      <c r="L16" s="8">
        <f t="shared" si="2"/>
        <v>0</v>
      </c>
      <c r="M16" s="6"/>
    </row>
    <row r="17" spans="1:13" x14ac:dyDescent="0.25">
      <c r="A17" s="83"/>
      <c r="B17" s="13"/>
      <c r="C17" s="13"/>
      <c r="D17" s="44"/>
      <c r="E17" s="31"/>
      <c r="F17" s="59">
        <f>IFERROR(VLOOKUP(D17,Arkusz2!$A$1:$B$4,2,FALSE),0)</f>
        <v>0</v>
      </c>
      <c r="G17" s="44"/>
      <c r="H17" s="31"/>
      <c r="I17" s="41"/>
      <c r="J17" s="11">
        <v>0</v>
      </c>
      <c r="K17" s="11">
        <v>0</v>
      </c>
      <c r="L17" s="8">
        <f t="shared" si="2"/>
        <v>0</v>
      </c>
      <c r="M17" s="6"/>
    </row>
    <row r="18" spans="1:13" x14ac:dyDescent="0.25">
      <c r="A18" s="83"/>
      <c r="B18" s="13"/>
      <c r="C18" s="13"/>
      <c r="D18" s="44"/>
      <c r="E18" s="31"/>
      <c r="F18" s="59">
        <f>IFERROR(VLOOKUP(D18,Arkusz2!$A$1:$B$4,2,FALSE),0)</f>
        <v>0</v>
      </c>
      <c r="G18" s="44"/>
      <c r="H18" s="31"/>
      <c r="I18" s="41"/>
      <c r="J18" s="11">
        <v>0</v>
      </c>
      <c r="K18" s="11">
        <v>0</v>
      </c>
      <c r="L18" s="8">
        <f t="shared" si="2"/>
        <v>0</v>
      </c>
      <c r="M18" s="6"/>
    </row>
    <row r="19" spans="1:13" x14ac:dyDescent="0.25">
      <c r="A19" s="83"/>
      <c r="B19" s="13"/>
      <c r="C19" s="13"/>
      <c r="D19" s="44"/>
      <c r="E19" s="31"/>
      <c r="F19" s="59">
        <f>IFERROR(VLOOKUP(D19,Arkusz2!$A$1:$B$4,2,FALSE),0)</f>
        <v>0</v>
      </c>
      <c r="G19" s="44"/>
      <c r="H19" s="31"/>
      <c r="I19" s="41"/>
      <c r="J19" s="11">
        <v>0</v>
      </c>
      <c r="K19" s="11">
        <v>0</v>
      </c>
      <c r="L19" s="8">
        <f t="shared" si="2"/>
        <v>0</v>
      </c>
      <c r="M19" s="6"/>
    </row>
    <row r="20" spans="1:13" x14ac:dyDescent="0.25">
      <c r="A20" s="83"/>
      <c r="B20" s="13"/>
      <c r="C20" s="13"/>
      <c r="D20" s="44"/>
      <c r="E20" s="31"/>
      <c r="F20" s="59">
        <f>IFERROR(VLOOKUP(D20,Arkusz2!$A$1:$B$4,2,FALSE),0)</f>
        <v>0</v>
      </c>
      <c r="G20" s="44"/>
      <c r="H20" s="31"/>
      <c r="I20" s="41"/>
      <c r="J20" s="11">
        <v>0</v>
      </c>
      <c r="K20" s="11">
        <v>0</v>
      </c>
      <c r="L20" s="8">
        <f t="shared" si="2"/>
        <v>0</v>
      </c>
      <c r="M20" s="6"/>
    </row>
    <row r="21" spans="1:13" x14ac:dyDescent="0.25">
      <c r="A21" s="83"/>
      <c r="B21" s="13"/>
      <c r="C21" s="13"/>
      <c r="D21" s="44"/>
      <c r="E21" s="31"/>
      <c r="F21" s="59">
        <f>IFERROR(VLOOKUP(D21,Arkusz2!$A$1:$B$4,2,FALSE),0)</f>
        <v>0</v>
      </c>
      <c r="G21" s="44"/>
      <c r="H21" s="31"/>
      <c r="I21" s="41"/>
      <c r="J21" s="11">
        <v>0</v>
      </c>
      <c r="K21" s="11">
        <v>0</v>
      </c>
      <c r="L21" s="8">
        <f t="shared" si="2"/>
        <v>0</v>
      </c>
      <c r="M21" s="6"/>
    </row>
    <row r="22" spans="1:13" x14ac:dyDescent="0.25">
      <c r="A22" s="83"/>
      <c r="B22" s="90" t="s">
        <v>3</v>
      </c>
      <c r="C22" s="91"/>
      <c r="D22" s="91"/>
      <c r="E22" s="91"/>
      <c r="F22" s="91"/>
      <c r="G22" s="91"/>
      <c r="H22" s="91"/>
      <c r="I22" s="92"/>
      <c r="J22" s="12">
        <f>SUM(J12:J21)</f>
        <v>0</v>
      </c>
      <c r="K22" s="12">
        <f>SUM(K12:K21)</f>
        <v>0</v>
      </c>
      <c r="L22" s="9">
        <f t="shared" ref="L22" si="3">SUM(L12:L21)</f>
        <v>0</v>
      </c>
      <c r="M22" s="6"/>
    </row>
    <row r="23" spans="1:13" x14ac:dyDescent="0.25">
      <c r="A23" s="83" t="s">
        <v>16</v>
      </c>
      <c r="B23" s="13"/>
      <c r="C23" s="13"/>
      <c r="D23" s="57"/>
      <c r="E23" s="57"/>
      <c r="F23" s="57"/>
      <c r="G23" s="44"/>
      <c r="H23" s="31"/>
      <c r="I23" s="41"/>
      <c r="J23" s="11">
        <v>0</v>
      </c>
      <c r="K23" s="11">
        <v>0</v>
      </c>
      <c r="L23" s="8">
        <f>ROUND(PRODUCT(K23,$M$5),2)</f>
        <v>0</v>
      </c>
    </row>
    <row r="24" spans="1:13" x14ac:dyDescent="0.25">
      <c r="A24" s="83"/>
      <c r="B24" s="13"/>
      <c r="C24" s="13"/>
      <c r="D24" s="57"/>
      <c r="E24" s="57"/>
      <c r="F24" s="57"/>
      <c r="G24" s="44"/>
      <c r="H24" s="31"/>
      <c r="I24" s="41"/>
      <c r="J24" s="11">
        <v>0</v>
      </c>
      <c r="K24" s="11">
        <v>0</v>
      </c>
      <c r="L24" s="8">
        <f t="shared" ref="L24:L32" si="4">ROUND(PRODUCT(K24,$M$5),2)</f>
        <v>0</v>
      </c>
    </row>
    <row r="25" spans="1:13" x14ac:dyDescent="0.25">
      <c r="A25" s="83"/>
      <c r="B25" s="13"/>
      <c r="C25" s="13"/>
      <c r="D25" s="57"/>
      <c r="E25" s="57"/>
      <c r="F25" s="57"/>
      <c r="G25" s="44"/>
      <c r="H25" s="31"/>
      <c r="I25" s="41"/>
      <c r="J25" s="11">
        <v>0</v>
      </c>
      <c r="K25" s="11">
        <v>0</v>
      </c>
      <c r="L25" s="8">
        <f t="shared" si="4"/>
        <v>0</v>
      </c>
    </row>
    <row r="26" spans="1:13" x14ac:dyDescent="0.25">
      <c r="A26" s="83"/>
      <c r="B26" s="13"/>
      <c r="C26" s="13"/>
      <c r="D26" s="57"/>
      <c r="E26" s="57"/>
      <c r="F26" s="57"/>
      <c r="G26" s="44"/>
      <c r="H26" s="31"/>
      <c r="I26" s="41"/>
      <c r="J26" s="11">
        <v>0</v>
      </c>
      <c r="K26" s="11">
        <v>0</v>
      </c>
      <c r="L26" s="8">
        <f t="shared" si="4"/>
        <v>0</v>
      </c>
    </row>
    <row r="27" spans="1:13" x14ac:dyDescent="0.25">
      <c r="A27" s="83"/>
      <c r="B27" s="13"/>
      <c r="C27" s="13"/>
      <c r="D27" s="57"/>
      <c r="E27" s="57"/>
      <c r="F27" s="57"/>
      <c r="G27" s="44"/>
      <c r="H27" s="31"/>
      <c r="I27" s="41"/>
      <c r="J27" s="11">
        <v>0</v>
      </c>
      <c r="K27" s="11">
        <v>0</v>
      </c>
      <c r="L27" s="8">
        <f t="shared" si="4"/>
        <v>0</v>
      </c>
    </row>
    <row r="28" spans="1:13" x14ac:dyDescent="0.25">
      <c r="A28" s="83"/>
      <c r="B28" s="13"/>
      <c r="C28" s="13"/>
      <c r="D28" s="57"/>
      <c r="E28" s="57"/>
      <c r="F28" s="57"/>
      <c r="G28" s="44"/>
      <c r="H28" s="31"/>
      <c r="I28" s="41"/>
      <c r="J28" s="11">
        <v>0</v>
      </c>
      <c r="K28" s="11">
        <v>0</v>
      </c>
      <c r="L28" s="8">
        <f t="shared" si="4"/>
        <v>0</v>
      </c>
    </row>
    <row r="29" spans="1:13" x14ac:dyDescent="0.25">
      <c r="A29" s="83"/>
      <c r="B29" s="13"/>
      <c r="C29" s="13"/>
      <c r="D29" s="57"/>
      <c r="E29" s="57"/>
      <c r="F29" s="57"/>
      <c r="G29" s="44"/>
      <c r="H29" s="31"/>
      <c r="I29" s="41"/>
      <c r="J29" s="11">
        <v>0</v>
      </c>
      <c r="K29" s="11">
        <v>0</v>
      </c>
      <c r="L29" s="8">
        <f t="shared" si="4"/>
        <v>0</v>
      </c>
    </row>
    <row r="30" spans="1:13" x14ac:dyDescent="0.25">
      <c r="A30" s="83"/>
      <c r="B30" s="13"/>
      <c r="C30" s="13"/>
      <c r="D30" s="57"/>
      <c r="E30" s="57"/>
      <c r="F30" s="57"/>
      <c r="G30" s="44"/>
      <c r="H30" s="31"/>
      <c r="I30" s="41"/>
      <c r="J30" s="11">
        <v>0</v>
      </c>
      <c r="K30" s="11">
        <v>0</v>
      </c>
      <c r="L30" s="8">
        <f t="shared" si="4"/>
        <v>0</v>
      </c>
    </row>
    <row r="31" spans="1:13" x14ac:dyDescent="0.25">
      <c r="A31" s="83"/>
      <c r="B31" s="13"/>
      <c r="C31" s="13"/>
      <c r="D31" s="57"/>
      <c r="E31" s="57"/>
      <c r="F31" s="57"/>
      <c r="G31" s="44"/>
      <c r="H31" s="31"/>
      <c r="I31" s="41"/>
      <c r="J31" s="11">
        <v>0</v>
      </c>
      <c r="K31" s="11">
        <v>0</v>
      </c>
      <c r="L31" s="8">
        <f t="shared" si="4"/>
        <v>0</v>
      </c>
    </row>
    <row r="32" spans="1:13" x14ac:dyDescent="0.25">
      <c r="A32" s="83"/>
      <c r="B32" s="13"/>
      <c r="C32" s="13"/>
      <c r="D32" s="57"/>
      <c r="E32" s="57"/>
      <c r="F32" s="57"/>
      <c r="G32" s="44"/>
      <c r="H32" s="31"/>
      <c r="I32" s="41"/>
      <c r="J32" s="11">
        <v>0</v>
      </c>
      <c r="K32" s="11">
        <v>0</v>
      </c>
      <c r="L32" s="8">
        <f t="shared" si="4"/>
        <v>0</v>
      </c>
    </row>
    <row r="33" spans="1:12" x14ac:dyDescent="0.25">
      <c r="A33" s="83"/>
      <c r="B33" s="90" t="s">
        <v>3</v>
      </c>
      <c r="C33" s="91"/>
      <c r="D33" s="91"/>
      <c r="E33" s="91"/>
      <c r="F33" s="91"/>
      <c r="G33" s="91"/>
      <c r="H33" s="91"/>
      <c r="I33" s="92"/>
      <c r="J33" s="12">
        <f>SUM(J23:J32)</f>
        <v>0</v>
      </c>
      <c r="K33" s="12">
        <f>SUM(K23:K32)</f>
        <v>0</v>
      </c>
      <c r="L33" s="9">
        <f t="shared" ref="L33" si="5">SUM(L23:L32)</f>
        <v>0</v>
      </c>
    </row>
    <row r="34" spans="1:12" x14ac:dyDescent="0.25">
      <c r="A34" s="83" t="s">
        <v>10</v>
      </c>
      <c r="B34" s="13"/>
      <c r="C34" s="13"/>
      <c r="D34" s="44"/>
      <c r="E34" s="31"/>
      <c r="F34" s="57"/>
      <c r="G34" s="44"/>
      <c r="H34" s="31"/>
      <c r="I34" s="41"/>
      <c r="J34" s="11">
        <v>0</v>
      </c>
      <c r="K34" s="11">
        <v>0</v>
      </c>
      <c r="L34" s="8">
        <f>ROUND(PRODUCT(K34,$M$5),2)</f>
        <v>0</v>
      </c>
    </row>
    <row r="35" spans="1:12" x14ac:dyDescent="0.25">
      <c r="A35" s="83"/>
      <c r="B35" s="13"/>
      <c r="C35" s="13"/>
      <c r="D35" s="44"/>
      <c r="E35" s="31"/>
      <c r="F35" s="57"/>
      <c r="G35" s="44"/>
      <c r="H35" s="31"/>
      <c r="I35" s="41"/>
      <c r="J35" s="11">
        <v>0</v>
      </c>
      <c r="K35" s="11">
        <v>0</v>
      </c>
      <c r="L35" s="8">
        <f t="shared" ref="L35:L43" si="6">ROUND(PRODUCT(K35,$M$5),2)</f>
        <v>0</v>
      </c>
    </row>
    <row r="36" spans="1:12" x14ac:dyDescent="0.25">
      <c r="A36" s="83"/>
      <c r="B36" s="13"/>
      <c r="C36" s="13"/>
      <c r="D36" s="44"/>
      <c r="E36" s="31"/>
      <c r="F36" s="57"/>
      <c r="G36" s="44"/>
      <c r="H36" s="31"/>
      <c r="I36" s="41"/>
      <c r="J36" s="11">
        <v>0</v>
      </c>
      <c r="K36" s="11">
        <v>0</v>
      </c>
      <c r="L36" s="8">
        <f t="shared" si="6"/>
        <v>0</v>
      </c>
    </row>
    <row r="37" spans="1:12" x14ac:dyDescent="0.25">
      <c r="A37" s="83"/>
      <c r="B37" s="13"/>
      <c r="C37" s="13"/>
      <c r="D37" s="44"/>
      <c r="E37" s="31"/>
      <c r="F37" s="57"/>
      <c r="G37" s="44"/>
      <c r="H37" s="31"/>
      <c r="I37" s="41"/>
      <c r="J37" s="11">
        <v>0</v>
      </c>
      <c r="K37" s="11">
        <v>0</v>
      </c>
      <c r="L37" s="8">
        <f t="shared" si="6"/>
        <v>0</v>
      </c>
    </row>
    <row r="38" spans="1:12" x14ac:dyDescent="0.25">
      <c r="A38" s="83"/>
      <c r="B38" s="13"/>
      <c r="C38" s="13"/>
      <c r="D38" s="44"/>
      <c r="E38" s="31"/>
      <c r="F38" s="57"/>
      <c r="G38" s="44"/>
      <c r="H38" s="31"/>
      <c r="I38" s="41"/>
      <c r="J38" s="11">
        <v>0</v>
      </c>
      <c r="K38" s="11">
        <v>0</v>
      </c>
      <c r="L38" s="8">
        <f t="shared" si="6"/>
        <v>0</v>
      </c>
    </row>
    <row r="39" spans="1:12" x14ac:dyDescent="0.25">
      <c r="A39" s="83"/>
      <c r="B39" s="13"/>
      <c r="C39" s="13"/>
      <c r="D39" s="44"/>
      <c r="E39" s="31"/>
      <c r="F39" s="57"/>
      <c r="G39" s="44"/>
      <c r="H39" s="31"/>
      <c r="I39" s="41"/>
      <c r="J39" s="11">
        <v>0</v>
      </c>
      <c r="K39" s="11">
        <v>0</v>
      </c>
      <c r="L39" s="8">
        <f t="shared" si="6"/>
        <v>0</v>
      </c>
    </row>
    <row r="40" spans="1:12" x14ac:dyDescent="0.25">
      <c r="A40" s="83"/>
      <c r="B40" s="13"/>
      <c r="C40" s="13"/>
      <c r="D40" s="44"/>
      <c r="E40" s="31"/>
      <c r="F40" s="57"/>
      <c r="G40" s="44"/>
      <c r="H40" s="31"/>
      <c r="I40" s="41"/>
      <c r="J40" s="11">
        <v>0</v>
      </c>
      <c r="K40" s="11">
        <v>0</v>
      </c>
      <c r="L40" s="8">
        <f t="shared" si="6"/>
        <v>0</v>
      </c>
    </row>
    <row r="41" spans="1:12" x14ac:dyDescent="0.25">
      <c r="A41" s="83"/>
      <c r="B41" s="13"/>
      <c r="C41" s="13"/>
      <c r="D41" s="44"/>
      <c r="E41" s="31"/>
      <c r="F41" s="57"/>
      <c r="G41" s="44"/>
      <c r="H41" s="31"/>
      <c r="I41" s="41"/>
      <c r="J41" s="11">
        <v>0</v>
      </c>
      <c r="K41" s="11">
        <v>0</v>
      </c>
      <c r="L41" s="8">
        <f t="shared" si="6"/>
        <v>0</v>
      </c>
    </row>
    <row r="42" spans="1:12" x14ac:dyDescent="0.25">
      <c r="A42" s="83"/>
      <c r="B42" s="13"/>
      <c r="C42" s="13"/>
      <c r="D42" s="44"/>
      <c r="E42" s="31"/>
      <c r="F42" s="57"/>
      <c r="G42" s="44"/>
      <c r="H42" s="31"/>
      <c r="I42" s="41"/>
      <c r="J42" s="11">
        <v>0</v>
      </c>
      <c r="K42" s="11">
        <v>0</v>
      </c>
      <c r="L42" s="8">
        <f t="shared" si="6"/>
        <v>0</v>
      </c>
    </row>
    <row r="43" spans="1:12" x14ac:dyDescent="0.25">
      <c r="A43" s="83"/>
      <c r="B43" s="13"/>
      <c r="C43" s="13"/>
      <c r="D43" s="44"/>
      <c r="E43" s="31"/>
      <c r="F43" s="57"/>
      <c r="G43" s="44"/>
      <c r="H43" s="31"/>
      <c r="I43" s="41"/>
      <c r="J43" s="11">
        <v>0</v>
      </c>
      <c r="K43" s="11">
        <v>0</v>
      </c>
      <c r="L43" s="8">
        <f t="shared" si="6"/>
        <v>0</v>
      </c>
    </row>
    <row r="44" spans="1:12" x14ac:dyDescent="0.25">
      <c r="A44" s="83"/>
      <c r="B44" s="90" t="s">
        <v>3</v>
      </c>
      <c r="C44" s="91"/>
      <c r="D44" s="91"/>
      <c r="E44" s="91"/>
      <c r="F44" s="91"/>
      <c r="G44" s="91"/>
      <c r="H44" s="91"/>
      <c r="I44" s="92"/>
      <c r="J44" s="12">
        <f>SUM(J34:J43)</f>
        <v>0</v>
      </c>
      <c r="K44" s="12">
        <f>SUM(K34:K43)</f>
        <v>0</v>
      </c>
      <c r="L44" s="9">
        <f t="shared" ref="L44" si="7">SUM(L34:L43)</f>
        <v>0</v>
      </c>
    </row>
    <row r="45" spans="1:12" x14ac:dyDescent="0.25">
      <c r="A45" s="83" t="s">
        <v>11</v>
      </c>
      <c r="B45" s="13"/>
      <c r="C45" s="13"/>
      <c r="D45" s="44"/>
      <c r="E45" s="31"/>
      <c r="F45" s="57"/>
      <c r="G45" s="44"/>
      <c r="H45" s="31"/>
      <c r="I45" s="41"/>
      <c r="J45" s="11">
        <v>0</v>
      </c>
      <c r="K45" s="11">
        <v>0</v>
      </c>
      <c r="L45" s="8">
        <f>ROUND(PRODUCT(K45,$M$5),2)</f>
        <v>0</v>
      </c>
    </row>
    <row r="46" spans="1:12" x14ac:dyDescent="0.25">
      <c r="A46" s="83"/>
      <c r="B46" s="13"/>
      <c r="C46" s="13"/>
      <c r="D46" s="44"/>
      <c r="E46" s="31"/>
      <c r="F46" s="57"/>
      <c r="G46" s="44"/>
      <c r="H46" s="31"/>
      <c r="I46" s="41"/>
      <c r="J46" s="11">
        <v>0</v>
      </c>
      <c r="K46" s="11">
        <v>0</v>
      </c>
      <c r="L46" s="8">
        <f t="shared" ref="L46:L54" si="8">ROUND(PRODUCT(K46,$M$5),2)</f>
        <v>0</v>
      </c>
    </row>
    <row r="47" spans="1:12" x14ac:dyDescent="0.25">
      <c r="A47" s="83"/>
      <c r="B47" s="13"/>
      <c r="C47" s="13"/>
      <c r="D47" s="44"/>
      <c r="E47" s="31"/>
      <c r="F47" s="57"/>
      <c r="G47" s="44"/>
      <c r="H47" s="31"/>
      <c r="I47" s="41"/>
      <c r="J47" s="11">
        <v>0</v>
      </c>
      <c r="K47" s="11">
        <v>0</v>
      </c>
      <c r="L47" s="8">
        <f t="shared" si="8"/>
        <v>0</v>
      </c>
    </row>
    <row r="48" spans="1:12" x14ac:dyDescent="0.25">
      <c r="A48" s="83"/>
      <c r="B48" s="13"/>
      <c r="C48" s="13"/>
      <c r="D48" s="44"/>
      <c r="E48" s="31"/>
      <c r="F48" s="57"/>
      <c r="G48" s="44"/>
      <c r="H48" s="31"/>
      <c r="I48" s="41"/>
      <c r="J48" s="11">
        <v>0</v>
      </c>
      <c r="K48" s="11">
        <v>0</v>
      </c>
      <c r="L48" s="8">
        <f t="shared" si="8"/>
        <v>0</v>
      </c>
    </row>
    <row r="49" spans="1:12" x14ac:dyDescent="0.25">
      <c r="A49" s="83"/>
      <c r="B49" s="13"/>
      <c r="C49" s="13"/>
      <c r="D49" s="44"/>
      <c r="E49" s="31"/>
      <c r="F49" s="57"/>
      <c r="G49" s="44"/>
      <c r="H49" s="31"/>
      <c r="I49" s="41"/>
      <c r="J49" s="11">
        <v>0</v>
      </c>
      <c r="K49" s="11">
        <v>0</v>
      </c>
      <c r="L49" s="8">
        <f t="shared" si="8"/>
        <v>0</v>
      </c>
    </row>
    <row r="50" spans="1:12" x14ac:dyDescent="0.25">
      <c r="A50" s="83"/>
      <c r="B50" s="13"/>
      <c r="C50" s="13"/>
      <c r="D50" s="44"/>
      <c r="E50" s="31"/>
      <c r="F50" s="57"/>
      <c r="G50" s="44"/>
      <c r="H50" s="31"/>
      <c r="I50" s="41"/>
      <c r="J50" s="11">
        <v>0</v>
      </c>
      <c r="K50" s="11">
        <v>0</v>
      </c>
      <c r="L50" s="8">
        <f t="shared" si="8"/>
        <v>0</v>
      </c>
    </row>
    <row r="51" spans="1:12" x14ac:dyDescent="0.25">
      <c r="A51" s="83"/>
      <c r="B51" s="13"/>
      <c r="C51" s="13"/>
      <c r="D51" s="44"/>
      <c r="E51" s="31"/>
      <c r="F51" s="57"/>
      <c r="G51" s="44"/>
      <c r="H51" s="31"/>
      <c r="I51" s="41"/>
      <c r="J51" s="11">
        <v>0</v>
      </c>
      <c r="K51" s="11">
        <v>0</v>
      </c>
      <c r="L51" s="8">
        <f t="shared" si="8"/>
        <v>0</v>
      </c>
    </row>
    <row r="52" spans="1:12" x14ac:dyDescent="0.25">
      <c r="A52" s="83"/>
      <c r="B52" s="13"/>
      <c r="C52" s="13"/>
      <c r="D52" s="44"/>
      <c r="E52" s="31"/>
      <c r="F52" s="57"/>
      <c r="G52" s="44"/>
      <c r="H52" s="31"/>
      <c r="I52" s="41"/>
      <c r="J52" s="11">
        <v>0</v>
      </c>
      <c r="K52" s="11">
        <v>0</v>
      </c>
      <c r="L52" s="8">
        <f t="shared" si="8"/>
        <v>0</v>
      </c>
    </row>
    <row r="53" spans="1:12" x14ac:dyDescent="0.25">
      <c r="A53" s="83"/>
      <c r="B53" s="13"/>
      <c r="C53" s="13"/>
      <c r="D53" s="44"/>
      <c r="E53" s="31"/>
      <c r="F53" s="57"/>
      <c r="G53" s="44"/>
      <c r="H53" s="31"/>
      <c r="I53" s="41"/>
      <c r="J53" s="11">
        <v>0</v>
      </c>
      <c r="K53" s="11">
        <v>0</v>
      </c>
      <c r="L53" s="8">
        <f t="shared" si="8"/>
        <v>0</v>
      </c>
    </row>
    <row r="54" spans="1:12" x14ac:dyDescent="0.25">
      <c r="A54" s="83"/>
      <c r="B54" s="13"/>
      <c r="C54" s="13"/>
      <c r="D54" s="44"/>
      <c r="E54" s="31"/>
      <c r="F54" s="57"/>
      <c r="G54" s="44"/>
      <c r="H54" s="31"/>
      <c r="I54" s="41"/>
      <c r="J54" s="11">
        <v>0</v>
      </c>
      <c r="K54" s="11">
        <v>0</v>
      </c>
      <c r="L54" s="8">
        <f t="shared" si="8"/>
        <v>0</v>
      </c>
    </row>
    <row r="55" spans="1:12" x14ac:dyDescent="0.25">
      <c r="A55" s="83"/>
      <c r="B55" s="90" t="s">
        <v>3</v>
      </c>
      <c r="C55" s="91"/>
      <c r="D55" s="91"/>
      <c r="E55" s="91"/>
      <c r="F55" s="91"/>
      <c r="G55" s="91"/>
      <c r="H55" s="91"/>
      <c r="I55" s="92"/>
      <c r="J55" s="12">
        <f>SUM(J45:J54)</f>
        <v>0</v>
      </c>
      <c r="K55" s="12">
        <f>SUM(K45:K54)</f>
        <v>0</v>
      </c>
      <c r="L55" s="9">
        <f t="shared" ref="L55" si="9">SUM(L45:L54)</f>
        <v>0</v>
      </c>
    </row>
    <row r="56" spans="1:12" ht="15" customHeight="1" x14ac:dyDescent="0.25">
      <c r="A56" s="83" t="s">
        <v>57</v>
      </c>
      <c r="B56" s="41"/>
      <c r="C56" s="41"/>
      <c r="D56" s="57"/>
      <c r="E56" s="57"/>
      <c r="F56" s="57"/>
      <c r="G56" s="44"/>
      <c r="H56" s="41"/>
      <c r="I56" s="41"/>
      <c r="J56" s="11">
        <v>0</v>
      </c>
      <c r="K56" s="11">
        <v>0</v>
      </c>
      <c r="L56" s="8">
        <f>ROUND(PRODUCT(K56,$M$5),2)</f>
        <v>0</v>
      </c>
    </row>
    <row r="57" spans="1:12" ht="15" customHeight="1" x14ac:dyDescent="0.25">
      <c r="A57" s="83"/>
      <c r="B57" s="41"/>
      <c r="C57" s="41"/>
      <c r="D57" s="57"/>
      <c r="E57" s="57"/>
      <c r="F57" s="57"/>
      <c r="G57" s="44"/>
      <c r="H57" s="41"/>
      <c r="I57" s="41"/>
      <c r="J57" s="11">
        <v>0</v>
      </c>
      <c r="K57" s="11">
        <v>0</v>
      </c>
      <c r="L57" s="8">
        <f t="shared" ref="L57:L65" si="10">ROUND(PRODUCT(K57,$M$5),2)</f>
        <v>0</v>
      </c>
    </row>
    <row r="58" spans="1:12" x14ac:dyDescent="0.25">
      <c r="A58" s="83"/>
      <c r="B58" s="41"/>
      <c r="C58" s="41"/>
      <c r="D58" s="57"/>
      <c r="E58" s="57"/>
      <c r="F58" s="57"/>
      <c r="G58" s="44"/>
      <c r="H58" s="41"/>
      <c r="I58" s="41"/>
      <c r="J58" s="11">
        <v>0</v>
      </c>
      <c r="K58" s="11">
        <v>0</v>
      </c>
      <c r="L58" s="8">
        <f t="shared" si="10"/>
        <v>0</v>
      </c>
    </row>
    <row r="59" spans="1:12" x14ac:dyDescent="0.25">
      <c r="A59" s="83"/>
      <c r="B59" s="41"/>
      <c r="C59" s="41"/>
      <c r="D59" s="57"/>
      <c r="E59" s="57"/>
      <c r="F59" s="57"/>
      <c r="G59" s="44"/>
      <c r="H59" s="41"/>
      <c r="I59" s="41"/>
      <c r="J59" s="11">
        <v>0</v>
      </c>
      <c r="K59" s="11">
        <v>0</v>
      </c>
      <c r="L59" s="8">
        <f t="shared" si="10"/>
        <v>0</v>
      </c>
    </row>
    <row r="60" spans="1:12" x14ac:dyDescent="0.25">
      <c r="A60" s="83"/>
      <c r="B60" s="41"/>
      <c r="C60" s="41"/>
      <c r="D60" s="57"/>
      <c r="E60" s="57"/>
      <c r="F60" s="57"/>
      <c r="G60" s="44"/>
      <c r="H60" s="41"/>
      <c r="I60" s="41"/>
      <c r="J60" s="11">
        <v>0</v>
      </c>
      <c r="K60" s="11">
        <v>0</v>
      </c>
      <c r="L60" s="8">
        <f t="shared" si="10"/>
        <v>0</v>
      </c>
    </row>
    <row r="61" spans="1:12" x14ac:dyDescent="0.25">
      <c r="A61" s="83"/>
      <c r="B61" s="41"/>
      <c r="C61" s="41"/>
      <c r="D61" s="57"/>
      <c r="E61" s="57"/>
      <c r="F61" s="57"/>
      <c r="G61" s="44"/>
      <c r="H61" s="41"/>
      <c r="I61" s="41"/>
      <c r="J61" s="11">
        <v>0</v>
      </c>
      <c r="K61" s="11">
        <v>0</v>
      </c>
      <c r="L61" s="8">
        <f t="shared" si="10"/>
        <v>0</v>
      </c>
    </row>
    <row r="62" spans="1:12" x14ac:dyDescent="0.25">
      <c r="A62" s="83"/>
      <c r="B62" s="41"/>
      <c r="C62" s="41"/>
      <c r="D62" s="57"/>
      <c r="E62" s="57"/>
      <c r="F62" s="57"/>
      <c r="G62" s="44"/>
      <c r="H62" s="41"/>
      <c r="I62" s="41"/>
      <c r="J62" s="11">
        <v>0</v>
      </c>
      <c r="K62" s="11">
        <v>0</v>
      </c>
      <c r="L62" s="8">
        <f t="shared" si="10"/>
        <v>0</v>
      </c>
    </row>
    <row r="63" spans="1:12" x14ac:dyDescent="0.25">
      <c r="A63" s="83"/>
      <c r="B63" s="41"/>
      <c r="C63" s="41"/>
      <c r="D63" s="57"/>
      <c r="E63" s="57"/>
      <c r="F63" s="57"/>
      <c r="G63" s="44"/>
      <c r="H63" s="41"/>
      <c r="I63" s="41"/>
      <c r="J63" s="11">
        <v>0</v>
      </c>
      <c r="K63" s="11">
        <v>0</v>
      </c>
      <c r="L63" s="8">
        <f t="shared" si="10"/>
        <v>0</v>
      </c>
    </row>
    <row r="64" spans="1:12" x14ac:dyDescent="0.25">
      <c r="A64" s="83"/>
      <c r="B64" s="41"/>
      <c r="C64" s="41"/>
      <c r="D64" s="57"/>
      <c r="E64" s="57"/>
      <c r="F64" s="57"/>
      <c r="G64" s="44"/>
      <c r="H64" s="41"/>
      <c r="I64" s="41"/>
      <c r="J64" s="11">
        <v>0</v>
      </c>
      <c r="K64" s="11">
        <v>0</v>
      </c>
      <c r="L64" s="8">
        <f t="shared" si="10"/>
        <v>0</v>
      </c>
    </row>
    <row r="65" spans="1:12" x14ac:dyDescent="0.25">
      <c r="A65" s="83"/>
      <c r="B65" s="41"/>
      <c r="C65" s="41"/>
      <c r="D65" s="57"/>
      <c r="E65" s="57"/>
      <c r="F65" s="57"/>
      <c r="G65" s="44"/>
      <c r="H65" s="41"/>
      <c r="I65" s="41"/>
      <c r="J65" s="11">
        <v>0</v>
      </c>
      <c r="K65" s="11">
        <v>0</v>
      </c>
      <c r="L65" s="8">
        <f t="shared" si="10"/>
        <v>0</v>
      </c>
    </row>
    <row r="66" spans="1:12" x14ac:dyDescent="0.25">
      <c r="A66" s="83"/>
      <c r="B66" s="90" t="s">
        <v>3</v>
      </c>
      <c r="C66" s="91"/>
      <c r="D66" s="91"/>
      <c r="E66" s="91"/>
      <c r="F66" s="91"/>
      <c r="G66" s="91"/>
      <c r="H66" s="91"/>
      <c r="I66" s="92"/>
      <c r="J66" s="12">
        <f>SUM(J56:J65)</f>
        <v>0</v>
      </c>
      <c r="K66" s="12">
        <f>SUM(K56:K65)</f>
        <v>0</v>
      </c>
      <c r="L66" s="9">
        <f t="shared" ref="L66" si="11">SUM(L56:L65)</f>
        <v>0</v>
      </c>
    </row>
    <row r="67" spans="1:12" x14ac:dyDescent="0.25">
      <c r="A67" s="16" t="s">
        <v>12</v>
      </c>
      <c r="B67" s="13"/>
      <c r="C67" s="13"/>
      <c r="D67" s="44"/>
      <c r="E67" s="31"/>
      <c r="F67" s="57"/>
      <c r="G67" s="44"/>
      <c r="H67" s="31"/>
      <c r="I67" s="41"/>
      <c r="J67" s="11">
        <v>0</v>
      </c>
      <c r="K67" s="11">
        <v>0</v>
      </c>
      <c r="L67" s="8">
        <f>ROUND(PRODUCT(K67,$M$5),2)</f>
        <v>0</v>
      </c>
    </row>
    <row r="68" spans="1:12" x14ac:dyDescent="0.25">
      <c r="A68" s="99" t="s">
        <v>45</v>
      </c>
      <c r="B68" s="100"/>
      <c r="C68" s="100"/>
      <c r="D68" s="100"/>
      <c r="E68" s="100"/>
      <c r="F68" s="100"/>
      <c r="G68" s="100"/>
      <c r="H68" s="100"/>
      <c r="I68" s="101"/>
      <c r="J68" s="47">
        <f>SUM(J22,J33,J44,J55,J66,J67)</f>
        <v>0</v>
      </c>
      <c r="K68" s="47">
        <f>SUM(K22,K33,K44,K55,K66,K67)</f>
        <v>0</v>
      </c>
      <c r="L68" s="48">
        <f>SUM(L22,L33,L44,L55,L66,L67)</f>
        <v>0</v>
      </c>
    </row>
    <row r="69" spans="1:12" x14ac:dyDescent="0.25">
      <c r="A69" s="102" t="s">
        <v>14</v>
      </c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4"/>
    </row>
    <row r="70" spans="1:12" x14ac:dyDescent="0.25">
      <c r="A70" s="83" t="s">
        <v>15</v>
      </c>
      <c r="B70" s="13"/>
      <c r="C70" s="13"/>
      <c r="D70" s="44"/>
      <c r="E70" s="31"/>
      <c r="F70" s="44">
        <f>IFERROR(VLOOKUP(D70,Arkusz2!$A$1:$B$4,2,FALSE),0)</f>
        <v>0</v>
      </c>
      <c r="G70" s="44"/>
      <c r="H70" s="31"/>
      <c r="I70" s="41"/>
      <c r="J70" s="11">
        <v>0</v>
      </c>
      <c r="K70" s="11">
        <v>0</v>
      </c>
      <c r="L70" s="8">
        <f>ROUND(PRODUCT(K70,$M$5),2)</f>
        <v>0</v>
      </c>
    </row>
    <row r="71" spans="1:12" x14ac:dyDescent="0.25">
      <c r="A71" s="83"/>
      <c r="B71" s="13"/>
      <c r="C71" s="13"/>
      <c r="D71" s="44"/>
      <c r="E71" s="31"/>
      <c r="F71" s="59">
        <f>IFERROR(VLOOKUP(D71,Arkusz2!$A$1:$B$4,2,FALSE),0)</f>
        <v>0</v>
      </c>
      <c r="G71" s="44"/>
      <c r="H71" s="31"/>
      <c r="I71" s="41"/>
      <c r="J71" s="11">
        <v>0</v>
      </c>
      <c r="K71" s="11">
        <v>0</v>
      </c>
      <c r="L71" s="8">
        <f t="shared" ref="L71:L79" si="12">ROUND(PRODUCT(K71,$M$5),2)</f>
        <v>0</v>
      </c>
    </row>
    <row r="72" spans="1:12" x14ac:dyDescent="0.25">
      <c r="A72" s="83"/>
      <c r="B72" s="13"/>
      <c r="C72" s="13"/>
      <c r="D72" s="44"/>
      <c r="E72" s="31"/>
      <c r="F72" s="59">
        <f>IFERROR(VLOOKUP(D72,Arkusz2!$A$1:$B$4,2,FALSE),0)</f>
        <v>0</v>
      </c>
      <c r="G72" s="44"/>
      <c r="H72" s="31"/>
      <c r="I72" s="41"/>
      <c r="J72" s="11">
        <v>0</v>
      </c>
      <c r="K72" s="11">
        <v>0</v>
      </c>
      <c r="L72" s="8">
        <f t="shared" si="12"/>
        <v>0</v>
      </c>
    </row>
    <row r="73" spans="1:12" x14ac:dyDescent="0.25">
      <c r="A73" s="83"/>
      <c r="B73" s="13"/>
      <c r="C73" s="13"/>
      <c r="D73" s="44"/>
      <c r="E73" s="31"/>
      <c r="F73" s="59">
        <f>IFERROR(VLOOKUP(D73,Arkusz2!$A$1:$B$4,2,FALSE),0)</f>
        <v>0</v>
      </c>
      <c r="G73" s="44"/>
      <c r="H73" s="31"/>
      <c r="I73" s="41"/>
      <c r="J73" s="11">
        <v>0</v>
      </c>
      <c r="K73" s="11">
        <v>0</v>
      </c>
      <c r="L73" s="8">
        <f t="shared" si="12"/>
        <v>0</v>
      </c>
    </row>
    <row r="74" spans="1:12" x14ac:dyDescent="0.25">
      <c r="A74" s="83"/>
      <c r="B74" s="13"/>
      <c r="C74" s="13"/>
      <c r="D74" s="44"/>
      <c r="E74" s="31"/>
      <c r="F74" s="59">
        <f>IFERROR(VLOOKUP(D74,Arkusz2!$A$1:$B$4,2,FALSE),0)</f>
        <v>0</v>
      </c>
      <c r="G74" s="44"/>
      <c r="H74" s="31"/>
      <c r="I74" s="41"/>
      <c r="J74" s="11">
        <v>0</v>
      </c>
      <c r="K74" s="11">
        <v>0</v>
      </c>
      <c r="L74" s="8">
        <f t="shared" si="12"/>
        <v>0</v>
      </c>
    </row>
    <row r="75" spans="1:12" x14ac:dyDescent="0.25">
      <c r="A75" s="83"/>
      <c r="B75" s="13"/>
      <c r="C75" s="13"/>
      <c r="D75" s="44"/>
      <c r="E75" s="31"/>
      <c r="F75" s="59">
        <f>IFERROR(VLOOKUP(D75,Arkusz2!$A$1:$B$4,2,FALSE),0)</f>
        <v>0</v>
      </c>
      <c r="G75" s="44"/>
      <c r="H75" s="31"/>
      <c r="I75" s="41"/>
      <c r="J75" s="11">
        <v>0</v>
      </c>
      <c r="K75" s="11">
        <v>0</v>
      </c>
      <c r="L75" s="8">
        <f t="shared" si="12"/>
        <v>0</v>
      </c>
    </row>
    <row r="76" spans="1:12" x14ac:dyDescent="0.25">
      <c r="A76" s="83"/>
      <c r="B76" s="13"/>
      <c r="C76" s="13"/>
      <c r="D76" s="44"/>
      <c r="E76" s="31"/>
      <c r="F76" s="59">
        <f>IFERROR(VLOOKUP(D76,Arkusz2!$A$1:$B$4,2,FALSE),0)</f>
        <v>0</v>
      </c>
      <c r="G76" s="44"/>
      <c r="H76" s="31"/>
      <c r="I76" s="41"/>
      <c r="J76" s="11">
        <v>0</v>
      </c>
      <c r="K76" s="11">
        <v>0</v>
      </c>
      <c r="L76" s="8">
        <f t="shared" si="12"/>
        <v>0</v>
      </c>
    </row>
    <row r="77" spans="1:12" x14ac:dyDescent="0.25">
      <c r="A77" s="83"/>
      <c r="B77" s="13"/>
      <c r="C77" s="13"/>
      <c r="D77" s="44"/>
      <c r="E77" s="31"/>
      <c r="F77" s="59">
        <f>IFERROR(VLOOKUP(D77,Arkusz2!$A$1:$B$4,2,FALSE),0)</f>
        <v>0</v>
      </c>
      <c r="G77" s="44"/>
      <c r="H77" s="31"/>
      <c r="I77" s="41"/>
      <c r="J77" s="11">
        <v>0</v>
      </c>
      <c r="K77" s="11">
        <v>0</v>
      </c>
      <c r="L77" s="8">
        <f t="shared" si="12"/>
        <v>0</v>
      </c>
    </row>
    <row r="78" spans="1:12" x14ac:dyDescent="0.25">
      <c r="A78" s="83"/>
      <c r="B78" s="13"/>
      <c r="C78" s="13"/>
      <c r="D78" s="44"/>
      <c r="E78" s="31"/>
      <c r="F78" s="59">
        <f>IFERROR(VLOOKUP(D78,Arkusz2!$A$1:$B$4,2,FALSE),0)</f>
        <v>0</v>
      </c>
      <c r="G78" s="44"/>
      <c r="H78" s="31"/>
      <c r="I78" s="41"/>
      <c r="J78" s="11">
        <v>0</v>
      </c>
      <c r="K78" s="11">
        <v>0</v>
      </c>
      <c r="L78" s="8">
        <f t="shared" si="12"/>
        <v>0</v>
      </c>
    </row>
    <row r="79" spans="1:12" x14ac:dyDescent="0.25">
      <c r="A79" s="83"/>
      <c r="B79" s="13"/>
      <c r="C79" s="13"/>
      <c r="D79" s="44"/>
      <c r="E79" s="31"/>
      <c r="F79" s="59">
        <f>IFERROR(VLOOKUP(D79,Arkusz2!$A$1:$B$4,2,FALSE),0)</f>
        <v>0</v>
      </c>
      <c r="G79" s="44"/>
      <c r="H79" s="31"/>
      <c r="I79" s="41"/>
      <c r="J79" s="11">
        <v>0</v>
      </c>
      <c r="K79" s="11">
        <v>0</v>
      </c>
      <c r="L79" s="8">
        <f t="shared" si="12"/>
        <v>0</v>
      </c>
    </row>
    <row r="80" spans="1:12" x14ac:dyDescent="0.25">
      <c r="A80" s="83"/>
      <c r="B80" s="90" t="s">
        <v>3</v>
      </c>
      <c r="C80" s="91"/>
      <c r="D80" s="91"/>
      <c r="E80" s="91"/>
      <c r="F80" s="91"/>
      <c r="G80" s="91"/>
      <c r="H80" s="91"/>
      <c r="I80" s="92"/>
      <c r="J80" s="12">
        <f>SUM(J70:J79)</f>
        <v>0</v>
      </c>
      <c r="K80" s="12">
        <f>SUM(K70:K79)</f>
        <v>0</v>
      </c>
      <c r="L80" s="9">
        <f t="shared" ref="L80" si="13">SUM(L70:L79)</f>
        <v>0</v>
      </c>
    </row>
    <row r="81" spans="1:12" ht="15" customHeight="1" x14ac:dyDescent="0.25">
      <c r="A81" s="83" t="s">
        <v>17</v>
      </c>
      <c r="B81" s="13"/>
      <c r="C81" s="13"/>
      <c r="D81" s="57"/>
      <c r="E81" s="57"/>
      <c r="F81" s="57"/>
      <c r="G81" s="44"/>
      <c r="H81" s="31"/>
      <c r="I81" s="41"/>
      <c r="J81" s="11">
        <v>0</v>
      </c>
      <c r="K81" s="11">
        <v>0</v>
      </c>
      <c r="L81" s="8">
        <f>ROUND(PRODUCT(K81,$M$5),2)</f>
        <v>0</v>
      </c>
    </row>
    <row r="82" spans="1:12" ht="15" customHeight="1" x14ac:dyDescent="0.25">
      <c r="A82" s="83"/>
      <c r="B82" s="13"/>
      <c r="C82" s="13"/>
      <c r="D82" s="57"/>
      <c r="E82" s="57"/>
      <c r="F82" s="57"/>
      <c r="G82" s="44"/>
      <c r="H82" s="31"/>
      <c r="I82" s="41"/>
      <c r="J82" s="11">
        <v>0</v>
      </c>
      <c r="K82" s="11">
        <v>0</v>
      </c>
      <c r="L82" s="8">
        <f t="shared" ref="L82:L90" si="14">ROUND(PRODUCT(K82,$M$5),2)</f>
        <v>0</v>
      </c>
    </row>
    <row r="83" spans="1:12" ht="15" customHeight="1" x14ac:dyDescent="0.25">
      <c r="A83" s="83"/>
      <c r="B83" s="13"/>
      <c r="C83" s="13"/>
      <c r="D83" s="57"/>
      <c r="E83" s="57"/>
      <c r="F83" s="57"/>
      <c r="G83" s="44"/>
      <c r="H83" s="31"/>
      <c r="I83" s="41"/>
      <c r="J83" s="11">
        <v>0</v>
      </c>
      <c r="K83" s="11">
        <v>0</v>
      </c>
      <c r="L83" s="8">
        <f t="shared" si="14"/>
        <v>0</v>
      </c>
    </row>
    <row r="84" spans="1:12" ht="15" customHeight="1" x14ac:dyDescent="0.25">
      <c r="A84" s="83"/>
      <c r="B84" s="13"/>
      <c r="C84" s="13"/>
      <c r="D84" s="57"/>
      <c r="E84" s="57"/>
      <c r="F84" s="57"/>
      <c r="G84" s="44"/>
      <c r="H84" s="31"/>
      <c r="I84" s="41"/>
      <c r="J84" s="11">
        <v>0</v>
      </c>
      <c r="K84" s="11">
        <v>0</v>
      </c>
      <c r="L84" s="8">
        <f t="shared" si="14"/>
        <v>0</v>
      </c>
    </row>
    <row r="85" spans="1:12" ht="15" customHeight="1" x14ac:dyDescent="0.25">
      <c r="A85" s="83"/>
      <c r="B85" s="13"/>
      <c r="C85" s="13"/>
      <c r="D85" s="57"/>
      <c r="E85" s="57"/>
      <c r="F85" s="57"/>
      <c r="G85" s="44"/>
      <c r="H85" s="31"/>
      <c r="I85" s="41"/>
      <c r="J85" s="11">
        <v>0</v>
      </c>
      <c r="K85" s="11">
        <v>0</v>
      </c>
      <c r="L85" s="8">
        <f t="shared" si="14"/>
        <v>0</v>
      </c>
    </row>
    <row r="86" spans="1:12" ht="15" customHeight="1" x14ac:dyDescent="0.25">
      <c r="A86" s="83"/>
      <c r="B86" s="13"/>
      <c r="C86" s="13"/>
      <c r="D86" s="57"/>
      <c r="E86" s="57"/>
      <c r="F86" s="57"/>
      <c r="G86" s="44"/>
      <c r="H86" s="31"/>
      <c r="I86" s="41"/>
      <c r="J86" s="11">
        <v>0</v>
      </c>
      <c r="K86" s="11">
        <v>0</v>
      </c>
      <c r="L86" s="8">
        <f t="shared" si="14"/>
        <v>0</v>
      </c>
    </row>
    <row r="87" spans="1:12" x14ac:dyDescent="0.25">
      <c r="A87" s="83"/>
      <c r="B87" s="13"/>
      <c r="C87" s="13"/>
      <c r="D87" s="57"/>
      <c r="E87" s="57"/>
      <c r="F87" s="57"/>
      <c r="G87" s="44"/>
      <c r="H87" s="31"/>
      <c r="I87" s="41"/>
      <c r="J87" s="11">
        <v>0</v>
      </c>
      <c r="K87" s="11">
        <v>0</v>
      </c>
      <c r="L87" s="8">
        <f t="shared" si="14"/>
        <v>0</v>
      </c>
    </row>
    <row r="88" spans="1:12" x14ac:dyDescent="0.25">
      <c r="A88" s="83"/>
      <c r="B88" s="13"/>
      <c r="C88" s="13"/>
      <c r="D88" s="57"/>
      <c r="E88" s="57"/>
      <c r="F88" s="57"/>
      <c r="G88" s="44"/>
      <c r="H88" s="31"/>
      <c r="I88" s="41"/>
      <c r="J88" s="11">
        <v>0</v>
      </c>
      <c r="K88" s="11">
        <v>0</v>
      </c>
      <c r="L88" s="8">
        <f t="shared" si="14"/>
        <v>0</v>
      </c>
    </row>
    <row r="89" spans="1:12" x14ac:dyDescent="0.25">
      <c r="A89" s="83"/>
      <c r="B89" s="13"/>
      <c r="C89" s="13"/>
      <c r="D89" s="57"/>
      <c r="E89" s="57"/>
      <c r="F89" s="57"/>
      <c r="G89" s="44"/>
      <c r="H89" s="31"/>
      <c r="I89" s="41"/>
      <c r="J89" s="11">
        <v>0</v>
      </c>
      <c r="K89" s="11">
        <v>0</v>
      </c>
      <c r="L89" s="8">
        <f t="shared" si="14"/>
        <v>0</v>
      </c>
    </row>
    <row r="90" spans="1:12" x14ac:dyDescent="0.25">
      <c r="A90" s="83"/>
      <c r="B90" s="13"/>
      <c r="C90" s="13"/>
      <c r="D90" s="57"/>
      <c r="E90" s="57"/>
      <c r="F90" s="57"/>
      <c r="G90" s="44"/>
      <c r="H90" s="31"/>
      <c r="I90" s="41"/>
      <c r="J90" s="11">
        <v>0</v>
      </c>
      <c r="K90" s="11">
        <v>0</v>
      </c>
      <c r="L90" s="8">
        <f t="shared" si="14"/>
        <v>0</v>
      </c>
    </row>
    <row r="91" spans="1:12" x14ac:dyDescent="0.25">
      <c r="A91" s="83"/>
      <c r="B91" s="90" t="s">
        <v>3</v>
      </c>
      <c r="C91" s="91"/>
      <c r="D91" s="91"/>
      <c r="E91" s="91"/>
      <c r="F91" s="91"/>
      <c r="G91" s="91"/>
      <c r="H91" s="91"/>
      <c r="I91" s="92"/>
      <c r="J91" s="12">
        <f>SUM(J81:J90)</f>
        <v>0</v>
      </c>
      <c r="K91" s="12">
        <f>SUM(K81:K90)</f>
        <v>0</v>
      </c>
      <c r="L91" s="9">
        <f t="shared" ref="L91" si="15">SUM(L81:L90)</f>
        <v>0</v>
      </c>
    </row>
    <row r="92" spans="1:12" ht="15" customHeight="1" x14ac:dyDescent="0.25">
      <c r="A92" s="83" t="s">
        <v>18</v>
      </c>
      <c r="B92" s="13"/>
      <c r="C92" s="13"/>
      <c r="D92" s="44"/>
      <c r="E92" s="31"/>
      <c r="F92" s="57"/>
      <c r="G92" s="44"/>
      <c r="H92" s="31"/>
      <c r="I92" s="41"/>
      <c r="J92" s="11">
        <v>0</v>
      </c>
      <c r="K92" s="11">
        <v>0</v>
      </c>
      <c r="L92" s="8">
        <f>ROUND(PRODUCT(K92,$M$5),2)</f>
        <v>0</v>
      </c>
    </row>
    <row r="93" spans="1:12" ht="15" customHeight="1" x14ac:dyDescent="0.25">
      <c r="A93" s="83"/>
      <c r="B93" s="13"/>
      <c r="C93" s="13"/>
      <c r="D93" s="44"/>
      <c r="E93" s="31"/>
      <c r="F93" s="57"/>
      <c r="G93" s="44"/>
      <c r="H93" s="31"/>
      <c r="I93" s="41"/>
      <c r="J93" s="11">
        <v>0</v>
      </c>
      <c r="K93" s="11">
        <v>0</v>
      </c>
      <c r="L93" s="8">
        <f t="shared" ref="L93:L101" si="16">ROUND(PRODUCT(K93,$M$5),2)</f>
        <v>0</v>
      </c>
    </row>
    <row r="94" spans="1:12" ht="15" customHeight="1" x14ac:dyDescent="0.25">
      <c r="A94" s="83"/>
      <c r="B94" s="13"/>
      <c r="C94" s="13"/>
      <c r="D94" s="44"/>
      <c r="E94" s="31"/>
      <c r="F94" s="57"/>
      <c r="G94" s="44"/>
      <c r="H94" s="31"/>
      <c r="I94" s="41"/>
      <c r="J94" s="11">
        <v>0</v>
      </c>
      <c r="K94" s="11">
        <v>0</v>
      </c>
      <c r="L94" s="8">
        <f t="shared" si="16"/>
        <v>0</v>
      </c>
    </row>
    <row r="95" spans="1:12" ht="15" customHeight="1" x14ac:dyDescent="0.25">
      <c r="A95" s="83"/>
      <c r="B95" s="13"/>
      <c r="C95" s="13"/>
      <c r="D95" s="44"/>
      <c r="E95" s="31"/>
      <c r="F95" s="57"/>
      <c r="G95" s="44"/>
      <c r="H95" s="31"/>
      <c r="I95" s="41"/>
      <c r="J95" s="11">
        <v>0</v>
      </c>
      <c r="K95" s="11">
        <v>0</v>
      </c>
      <c r="L95" s="8">
        <f t="shared" si="16"/>
        <v>0</v>
      </c>
    </row>
    <row r="96" spans="1:12" ht="15" customHeight="1" x14ac:dyDescent="0.25">
      <c r="A96" s="83"/>
      <c r="B96" s="13"/>
      <c r="C96" s="13"/>
      <c r="D96" s="44"/>
      <c r="E96" s="31"/>
      <c r="F96" s="57"/>
      <c r="G96" s="44"/>
      <c r="H96" s="31"/>
      <c r="I96" s="41"/>
      <c r="J96" s="11">
        <v>0</v>
      </c>
      <c r="K96" s="11">
        <v>0</v>
      </c>
      <c r="L96" s="8">
        <f t="shared" si="16"/>
        <v>0</v>
      </c>
    </row>
    <row r="97" spans="1:12" ht="15" customHeight="1" x14ac:dyDescent="0.25">
      <c r="A97" s="83"/>
      <c r="B97" s="13"/>
      <c r="C97" s="13"/>
      <c r="D97" s="44"/>
      <c r="E97" s="31"/>
      <c r="F97" s="57"/>
      <c r="G97" s="44"/>
      <c r="H97" s="31"/>
      <c r="I97" s="41"/>
      <c r="J97" s="11">
        <v>0</v>
      </c>
      <c r="K97" s="11">
        <v>0</v>
      </c>
      <c r="L97" s="8">
        <f t="shared" si="16"/>
        <v>0</v>
      </c>
    </row>
    <row r="98" spans="1:12" ht="15" customHeight="1" x14ac:dyDescent="0.25">
      <c r="A98" s="83"/>
      <c r="B98" s="13"/>
      <c r="C98" s="13"/>
      <c r="D98" s="44"/>
      <c r="E98" s="31"/>
      <c r="F98" s="57"/>
      <c r="G98" s="44"/>
      <c r="H98" s="31"/>
      <c r="I98" s="41"/>
      <c r="J98" s="11">
        <v>0</v>
      </c>
      <c r="K98" s="11">
        <v>0</v>
      </c>
      <c r="L98" s="8">
        <f t="shared" si="16"/>
        <v>0</v>
      </c>
    </row>
    <row r="99" spans="1:12" ht="15" customHeight="1" x14ac:dyDescent="0.25">
      <c r="A99" s="83"/>
      <c r="B99" s="13"/>
      <c r="C99" s="13"/>
      <c r="D99" s="44"/>
      <c r="E99" s="31"/>
      <c r="F99" s="57"/>
      <c r="G99" s="44"/>
      <c r="H99" s="31"/>
      <c r="I99" s="41"/>
      <c r="J99" s="11">
        <v>0</v>
      </c>
      <c r="K99" s="11">
        <v>0</v>
      </c>
      <c r="L99" s="8">
        <f t="shared" si="16"/>
        <v>0</v>
      </c>
    </row>
    <row r="100" spans="1:12" x14ac:dyDescent="0.25">
      <c r="A100" s="83"/>
      <c r="B100" s="13"/>
      <c r="C100" s="13"/>
      <c r="D100" s="44"/>
      <c r="E100" s="31"/>
      <c r="F100" s="57"/>
      <c r="G100" s="44"/>
      <c r="H100" s="31"/>
      <c r="I100" s="41"/>
      <c r="J100" s="11">
        <v>0</v>
      </c>
      <c r="K100" s="11">
        <v>0</v>
      </c>
      <c r="L100" s="8">
        <f t="shared" si="16"/>
        <v>0</v>
      </c>
    </row>
    <row r="101" spans="1:12" x14ac:dyDescent="0.25">
      <c r="A101" s="83"/>
      <c r="B101" s="13"/>
      <c r="C101" s="13"/>
      <c r="D101" s="44"/>
      <c r="E101" s="31"/>
      <c r="F101" s="57"/>
      <c r="G101" s="44"/>
      <c r="H101" s="31"/>
      <c r="I101" s="41"/>
      <c r="J101" s="11">
        <v>0</v>
      </c>
      <c r="K101" s="11">
        <v>0</v>
      </c>
      <c r="L101" s="8">
        <f t="shared" si="16"/>
        <v>0</v>
      </c>
    </row>
    <row r="102" spans="1:12" x14ac:dyDescent="0.25">
      <c r="A102" s="83"/>
      <c r="B102" s="90" t="s">
        <v>3</v>
      </c>
      <c r="C102" s="91"/>
      <c r="D102" s="91"/>
      <c r="E102" s="91"/>
      <c r="F102" s="91"/>
      <c r="G102" s="91"/>
      <c r="H102" s="91"/>
      <c r="I102" s="92"/>
      <c r="J102" s="12">
        <f>SUM(J92:J101)</f>
        <v>0</v>
      </c>
      <c r="K102" s="12">
        <f>SUM(K92:K101)</f>
        <v>0</v>
      </c>
      <c r="L102" s="9">
        <f t="shared" ref="L102" si="17">SUM(L92:L101)</f>
        <v>0</v>
      </c>
    </row>
    <row r="103" spans="1:12" x14ac:dyDescent="0.25">
      <c r="A103" s="83" t="s">
        <v>57</v>
      </c>
      <c r="B103" s="41"/>
      <c r="C103" s="41"/>
      <c r="D103" s="57"/>
      <c r="E103" s="57"/>
      <c r="F103" s="57"/>
      <c r="G103" s="44"/>
      <c r="H103" s="41"/>
      <c r="I103" s="41"/>
      <c r="J103" s="11">
        <v>0</v>
      </c>
      <c r="K103" s="11">
        <v>0</v>
      </c>
      <c r="L103" s="8">
        <f>ROUND(PRODUCT(K103,$M$5),2)</f>
        <v>0</v>
      </c>
    </row>
    <row r="104" spans="1:12" x14ac:dyDescent="0.25">
      <c r="A104" s="83"/>
      <c r="B104" s="41"/>
      <c r="C104" s="41"/>
      <c r="D104" s="57"/>
      <c r="E104" s="57"/>
      <c r="F104" s="57"/>
      <c r="G104" s="44"/>
      <c r="H104" s="41"/>
      <c r="I104" s="41"/>
      <c r="J104" s="11">
        <v>0</v>
      </c>
      <c r="K104" s="11">
        <v>0</v>
      </c>
      <c r="L104" s="8">
        <f t="shared" ref="L104:L112" si="18">ROUND(PRODUCT(K104,$M$5),2)</f>
        <v>0</v>
      </c>
    </row>
    <row r="105" spans="1:12" ht="15" customHeight="1" x14ac:dyDescent="0.25">
      <c r="A105" s="83"/>
      <c r="B105" s="41"/>
      <c r="C105" s="41"/>
      <c r="D105" s="57"/>
      <c r="E105" s="57"/>
      <c r="F105" s="57"/>
      <c r="G105" s="44"/>
      <c r="H105" s="41"/>
      <c r="I105" s="41"/>
      <c r="J105" s="11">
        <v>0</v>
      </c>
      <c r="K105" s="11">
        <v>0</v>
      </c>
      <c r="L105" s="8">
        <f t="shared" si="18"/>
        <v>0</v>
      </c>
    </row>
    <row r="106" spans="1:12" ht="15" customHeight="1" x14ac:dyDescent="0.25">
      <c r="A106" s="83"/>
      <c r="B106" s="41"/>
      <c r="C106" s="41"/>
      <c r="D106" s="57"/>
      <c r="E106" s="57"/>
      <c r="F106" s="57"/>
      <c r="G106" s="44"/>
      <c r="H106" s="41"/>
      <c r="I106" s="41"/>
      <c r="J106" s="11">
        <v>0</v>
      </c>
      <c r="K106" s="11">
        <v>0</v>
      </c>
      <c r="L106" s="8">
        <f t="shared" si="18"/>
        <v>0</v>
      </c>
    </row>
    <row r="107" spans="1:12" ht="15" customHeight="1" x14ac:dyDescent="0.25">
      <c r="A107" s="83"/>
      <c r="B107" s="41"/>
      <c r="C107" s="41"/>
      <c r="D107" s="57"/>
      <c r="E107" s="57"/>
      <c r="F107" s="57"/>
      <c r="G107" s="44"/>
      <c r="H107" s="41"/>
      <c r="I107" s="41"/>
      <c r="J107" s="11">
        <v>0</v>
      </c>
      <c r="K107" s="11">
        <v>0</v>
      </c>
      <c r="L107" s="8">
        <f t="shared" si="18"/>
        <v>0</v>
      </c>
    </row>
    <row r="108" spans="1:12" ht="15" customHeight="1" x14ac:dyDescent="0.25">
      <c r="A108" s="83"/>
      <c r="B108" s="41"/>
      <c r="C108" s="41"/>
      <c r="D108" s="57"/>
      <c r="E108" s="57"/>
      <c r="F108" s="57"/>
      <c r="G108" s="44"/>
      <c r="H108" s="41"/>
      <c r="I108" s="41"/>
      <c r="J108" s="11">
        <v>0</v>
      </c>
      <c r="K108" s="11">
        <v>0</v>
      </c>
      <c r="L108" s="8">
        <f t="shared" si="18"/>
        <v>0</v>
      </c>
    </row>
    <row r="109" spans="1:12" ht="15" customHeight="1" x14ac:dyDescent="0.25">
      <c r="A109" s="83"/>
      <c r="B109" s="41"/>
      <c r="C109" s="41"/>
      <c r="D109" s="57"/>
      <c r="E109" s="57"/>
      <c r="F109" s="57"/>
      <c r="G109" s="44"/>
      <c r="H109" s="41"/>
      <c r="I109" s="41"/>
      <c r="J109" s="11">
        <v>0</v>
      </c>
      <c r="K109" s="11">
        <v>0</v>
      </c>
      <c r="L109" s="8">
        <f t="shared" si="18"/>
        <v>0</v>
      </c>
    </row>
    <row r="110" spans="1:12" ht="15" customHeight="1" x14ac:dyDescent="0.25">
      <c r="A110" s="83"/>
      <c r="B110" s="41"/>
      <c r="C110" s="41"/>
      <c r="D110" s="57"/>
      <c r="E110" s="57"/>
      <c r="F110" s="57"/>
      <c r="G110" s="44"/>
      <c r="H110" s="41"/>
      <c r="I110" s="41"/>
      <c r="J110" s="11">
        <v>0</v>
      </c>
      <c r="K110" s="11">
        <v>0</v>
      </c>
      <c r="L110" s="8">
        <f t="shared" si="18"/>
        <v>0</v>
      </c>
    </row>
    <row r="111" spans="1:12" x14ac:dyDescent="0.25">
      <c r="A111" s="83"/>
      <c r="B111" s="41"/>
      <c r="C111" s="41"/>
      <c r="D111" s="57"/>
      <c r="E111" s="57"/>
      <c r="F111" s="57"/>
      <c r="G111" s="44"/>
      <c r="H111" s="41"/>
      <c r="I111" s="41"/>
      <c r="J111" s="11">
        <v>0</v>
      </c>
      <c r="K111" s="11">
        <v>0</v>
      </c>
      <c r="L111" s="8">
        <f t="shared" si="18"/>
        <v>0</v>
      </c>
    </row>
    <row r="112" spans="1:12" x14ac:dyDescent="0.25">
      <c r="A112" s="83"/>
      <c r="B112" s="41"/>
      <c r="C112" s="41"/>
      <c r="D112" s="57"/>
      <c r="E112" s="57"/>
      <c r="F112" s="57"/>
      <c r="G112" s="44"/>
      <c r="H112" s="41"/>
      <c r="I112" s="41"/>
      <c r="J112" s="11">
        <v>0</v>
      </c>
      <c r="K112" s="11">
        <v>0</v>
      </c>
      <c r="L112" s="8">
        <f t="shared" si="18"/>
        <v>0</v>
      </c>
    </row>
    <row r="113" spans="1:12" x14ac:dyDescent="0.25">
      <c r="A113" s="83"/>
      <c r="B113" s="90" t="s">
        <v>3</v>
      </c>
      <c r="C113" s="91"/>
      <c r="D113" s="91"/>
      <c r="E113" s="91"/>
      <c r="F113" s="91"/>
      <c r="G113" s="91"/>
      <c r="H113" s="91"/>
      <c r="I113" s="92"/>
      <c r="J113" s="12">
        <f>SUM(J103:J112)</f>
        <v>0</v>
      </c>
      <c r="K113" s="12">
        <f>SUM(K103:K112)</f>
        <v>0</v>
      </c>
      <c r="L113" s="9">
        <f t="shared" ref="L113" si="19">SUM(L103:L112)</f>
        <v>0</v>
      </c>
    </row>
    <row r="114" spans="1:12" x14ac:dyDescent="0.25">
      <c r="A114" s="108" t="s">
        <v>24</v>
      </c>
      <c r="B114" s="109"/>
      <c r="C114" s="109"/>
      <c r="D114" s="109"/>
      <c r="E114" s="109"/>
      <c r="F114" s="109"/>
      <c r="G114" s="109"/>
      <c r="H114" s="109"/>
      <c r="I114" s="110"/>
      <c r="J114" s="38">
        <f>SUM(J113,J102,J91,J80)</f>
        <v>0</v>
      </c>
      <c r="K114" s="38">
        <f>SUM(K113,K102,K91,K80)</f>
        <v>0</v>
      </c>
      <c r="L114" s="39">
        <f>SUM(L113,L102,L91,L80)</f>
        <v>0</v>
      </c>
    </row>
    <row r="115" spans="1:12" x14ac:dyDescent="0.25">
      <c r="A115" s="105" t="s">
        <v>19</v>
      </c>
      <c r="B115" s="106"/>
      <c r="C115" s="106"/>
      <c r="D115" s="106"/>
      <c r="E115" s="106"/>
      <c r="F115" s="106"/>
      <c r="G115" s="106"/>
      <c r="H115" s="106"/>
      <c r="I115" s="106"/>
      <c r="J115" s="106"/>
      <c r="K115" s="106"/>
      <c r="L115" s="107"/>
    </row>
    <row r="116" spans="1:12" ht="15" customHeight="1" x14ac:dyDescent="0.25">
      <c r="A116" s="83" t="s">
        <v>20</v>
      </c>
      <c r="B116" s="13"/>
      <c r="C116" s="13"/>
      <c r="D116" s="44"/>
      <c r="E116" s="31"/>
      <c r="F116" s="57"/>
      <c r="G116" s="44"/>
      <c r="H116" s="31"/>
      <c r="I116" s="41"/>
      <c r="J116" s="11">
        <v>0</v>
      </c>
      <c r="K116" s="11">
        <v>0</v>
      </c>
      <c r="L116" s="8">
        <f>ROUND(PRODUCT(K116,$M$5),2)</f>
        <v>0</v>
      </c>
    </row>
    <row r="117" spans="1:12" ht="15" customHeight="1" x14ac:dyDescent="0.25">
      <c r="A117" s="83"/>
      <c r="B117" s="13"/>
      <c r="C117" s="13"/>
      <c r="D117" s="44"/>
      <c r="E117" s="31"/>
      <c r="F117" s="57"/>
      <c r="G117" s="44"/>
      <c r="H117" s="31"/>
      <c r="I117" s="41"/>
      <c r="J117" s="11">
        <v>0</v>
      </c>
      <c r="K117" s="11">
        <v>0</v>
      </c>
      <c r="L117" s="8">
        <f t="shared" ref="L117:L125" si="20">ROUND(PRODUCT(K117,$M$5),2)</f>
        <v>0</v>
      </c>
    </row>
    <row r="118" spans="1:12" x14ac:dyDescent="0.25">
      <c r="A118" s="83"/>
      <c r="B118" s="13"/>
      <c r="C118" s="13"/>
      <c r="D118" s="44"/>
      <c r="E118" s="31"/>
      <c r="F118" s="57"/>
      <c r="G118" s="44"/>
      <c r="H118" s="31"/>
      <c r="I118" s="41"/>
      <c r="J118" s="11">
        <v>0</v>
      </c>
      <c r="K118" s="11">
        <v>0</v>
      </c>
      <c r="L118" s="8">
        <f t="shared" si="20"/>
        <v>0</v>
      </c>
    </row>
    <row r="119" spans="1:12" x14ac:dyDescent="0.25">
      <c r="A119" s="83"/>
      <c r="B119" s="13"/>
      <c r="C119" s="13"/>
      <c r="D119" s="44"/>
      <c r="E119" s="31"/>
      <c r="F119" s="57"/>
      <c r="G119" s="44"/>
      <c r="H119" s="31"/>
      <c r="I119" s="41"/>
      <c r="J119" s="11">
        <v>0</v>
      </c>
      <c r="K119" s="11">
        <v>0</v>
      </c>
      <c r="L119" s="8">
        <f t="shared" si="20"/>
        <v>0</v>
      </c>
    </row>
    <row r="120" spans="1:12" x14ac:dyDescent="0.25">
      <c r="A120" s="83"/>
      <c r="B120" s="13"/>
      <c r="C120" s="13"/>
      <c r="D120" s="44"/>
      <c r="E120" s="31"/>
      <c r="F120" s="57"/>
      <c r="G120" s="44"/>
      <c r="H120" s="31"/>
      <c r="I120" s="41"/>
      <c r="J120" s="11">
        <v>0</v>
      </c>
      <c r="K120" s="11">
        <v>0</v>
      </c>
      <c r="L120" s="8">
        <f t="shared" si="20"/>
        <v>0</v>
      </c>
    </row>
    <row r="121" spans="1:12" x14ac:dyDescent="0.25">
      <c r="A121" s="83"/>
      <c r="B121" s="13"/>
      <c r="C121" s="13"/>
      <c r="D121" s="44"/>
      <c r="E121" s="31"/>
      <c r="F121" s="57"/>
      <c r="G121" s="44"/>
      <c r="H121" s="31"/>
      <c r="I121" s="41"/>
      <c r="J121" s="11">
        <v>0</v>
      </c>
      <c r="K121" s="11">
        <v>0</v>
      </c>
      <c r="L121" s="8">
        <f t="shared" si="20"/>
        <v>0</v>
      </c>
    </row>
    <row r="122" spans="1:12" x14ac:dyDescent="0.25">
      <c r="A122" s="83"/>
      <c r="B122" s="13"/>
      <c r="C122" s="13"/>
      <c r="D122" s="44"/>
      <c r="E122" s="31"/>
      <c r="F122" s="57"/>
      <c r="G122" s="44"/>
      <c r="H122" s="31"/>
      <c r="I122" s="41"/>
      <c r="J122" s="11">
        <v>0</v>
      </c>
      <c r="K122" s="11">
        <v>0</v>
      </c>
      <c r="L122" s="8">
        <f t="shared" si="20"/>
        <v>0</v>
      </c>
    </row>
    <row r="123" spans="1:12" x14ac:dyDescent="0.25">
      <c r="A123" s="83"/>
      <c r="B123" s="13"/>
      <c r="C123" s="13"/>
      <c r="D123" s="44"/>
      <c r="E123" s="31"/>
      <c r="F123" s="57"/>
      <c r="G123" s="44"/>
      <c r="H123" s="31"/>
      <c r="I123" s="41"/>
      <c r="J123" s="11">
        <v>0</v>
      </c>
      <c r="K123" s="11">
        <v>0</v>
      </c>
      <c r="L123" s="8">
        <f t="shared" si="20"/>
        <v>0</v>
      </c>
    </row>
    <row r="124" spans="1:12" x14ac:dyDescent="0.25">
      <c r="A124" s="83"/>
      <c r="B124" s="13"/>
      <c r="C124" s="13"/>
      <c r="D124" s="44"/>
      <c r="E124" s="31"/>
      <c r="F124" s="57"/>
      <c r="G124" s="44"/>
      <c r="H124" s="31"/>
      <c r="I124" s="41"/>
      <c r="J124" s="11">
        <v>0</v>
      </c>
      <c r="K124" s="11">
        <v>0</v>
      </c>
      <c r="L124" s="8">
        <f t="shared" si="20"/>
        <v>0</v>
      </c>
    </row>
    <row r="125" spans="1:12" x14ac:dyDescent="0.25">
      <c r="A125" s="83"/>
      <c r="B125" s="13"/>
      <c r="C125" s="13"/>
      <c r="D125" s="44"/>
      <c r="E125" s="31"/>
      <c r="F125" s="57"/>
      <c r="G125" s="44"/>
      <c r="H125" s="31"/>
      <c r="I125" s="41"/>
      <c r="J125" s="11">
        <v>0</v>
      </c>
      <c r="K125" s="11">
        <v>0</v>
      </c>
      <c r="L125" s="8">
        <f t="shared" si="20"/>
        <v>0</v>
      </c>
    </row>
    <row r="126" spans="1:12" x14ac:dyDescent="0.25">
      <c r="A126" s="83"/>
      <c r="B126" s="90" t="s">
        <v>3</v>
      </c>
      <c r="C126" s="91"/>
      <c r="D126" s="91"/>
      <c r="E126" s="91"/>
      <c r="F126" s="91"/>
      <c r="G126" s="91"/>
      <c r="H126" s="91"/>
      <c r="I126" s="92"/>
      <c r="J126" s="12">
        <f>SUM(J116:J125)</f>
        <v>0</v>
      </c>
      <c r="K126" s="12">
        <f>SUM(K116:K125)</f>
        <v>0</v>
      </c>
      <c r="L126" s="9">
        <f t="shared" ref="L126" si="21">SUM(L116:L125)</f>
        <v>0</v>
      </c>
    </row>
    <row r="127" spans="1:12" x14ac:dyDescent="0.25">
      <c r="A127" s="83" t="s">
        <v>21</v>
      </c>
      <c r="B127" s="13"/>
      <c r="C127" s="13"/>
      <c r="D127" s="44"/>
      <c r="E127" s="31"/>
      <c r="F127" s="57"/>
      <c r="G127" s="44"/>
      <c r="H127" s="31"/>
      <c r="I127" s="41"/>
      <c r="J127" s="11">
        <v>0</v>
      </c>
      <c r="K127" s="11">
        <v>0</v>
      </c>
      <c r="L127" s="8">
        <f>ROUND(PRODUCT(K127,$M$5),2)</f>
        <v>0</v>
      </c>
    </row>
    <row r="128" spans="1:12" x14ac:dyDescent="0.25">
      <c r="A128" s="83"/>
      <c r="B128" s="13"/>
      <c r="C128" s="13"/>
      <c r="D128" s="44"/>
      <c r="E128" s="31"/>
      <c r="F128" s="57"/>
      <c r="G128" s="44"/>
      <c r="H128" s="31"/>
      <c r="I128" s="41"/>
      <c r="J128" s="11">
        <v>0</v>
      </c>
      <c r="K128" s="11">
        <v>0</v>
      </c>
      <c r="L128" s="8">
        <f t="shared" ref="L128:L136" si="22">ROUND(PRODUCT(K128,$M$5),2)</f>
        <v>0</v>
      </c>
    </row>
    <row r="129" spans="1:12" x14ac:dyDescent="0.25">
      <c r="A129" s="83"/>
      <c r="B129" s="13"/>
      <c r="C129" s="13"/>
      <c r="D129" s="44"/>
      <c r="E129" s="31"/>
      <c r="F129" s="57"/>
      <c r="G129" s="44"/>
      <c r="H129" s="31"/>
      <c r="I129" s="41"/>
      <c r="J129" s="11">
        <v>0</v>
      </c>
      <c r="K129" s="11">
        <v>0</v>
      </c>
      <c r="L129" s="8">
        <f t="shared" si="22"/>
        <v>0</v>
      </c>
    </row>
    <row r="130" spans="1:12" x14ac:dyDescent="0.25">
      <c r="A130" s="83"/>
      <c r="B130" s="13"/>
      <c r="C130" s="13"/>
      <c r="D130" s="44"/>
      <c r="E130" s="31"/>
      <c r="F130" s="57"/>
      <c r="G130" s="44"/>
      <c r="H130" s="31"/>
      <c r="I130" s="41"/>
      <c r="J130" s="11">
        <v>0</v>
      </c>
      <c r="K130" s="11">
        <v>0</v>
      </c>
      <c r="L130" s="8">
        <f t="shared" si="22"/>
        <v>0</v>
      </c>
    </row>
    <row r="131" spans="1:12" x14ac:dyDescent="0.25">
      <c r="A131" s="83"/>
      <c r="B131" s="13"/>
      <c r="C131" s="13"/>
      <c r="D131" s="44"/>
      <c r="E131" s="31"/>
      <c r="F131" s="57"/>
      <c r="G131" s="44"/>
      <c r="H131" s="31"/>
      <c r="I131" s="41"/>
      <c r="J131" s="11">
        <v>0</v>
      </c>
      <c r="K131" s="11">
        <v>0</v>
      </c>
      <c r="L131" s="8">
        <f t="shared" si="22"/>
        <v>0</v>
      </c>
    </row>
    <row r="132" spans="1:12" x14ac:dyDescent="0.25">
      <c r="A132" s="83"/>
      <c r="B132" s="13"/>
      <c r="C132" s="13"/>
      <c r="D132" s="44"/>
      <c r="E132" s="31"/>
      <c r="F132" s="57"/>
      <c r="G132" s="44"/>
      <c r="H132" s="31"/>
      <c r="I132" s="41"/>
      <c r="J132" s="11">
        <v>0</v>
      </c>
      <c r="K132" s="11">
        <v>0</v>
      </c>
      <c r="L132" s="8">
        <f t="shared" si="22"/>
        <v>0</v>
      </c>
    </row>
    <row r="133" spans="1:12" x14ac:dyDescent="0.25">
      <c r="A133" s="83"/>
      <c r="B133" s="13"/>
      <c r="C133" s="13"/>
      <c r="D133" s="44"/>
      <c r="E133" s="31"/>
      <c r="F133" s="57"/>
      <c r="G133" s="44"/>
      <c r="H133" s="31"/>
      <c r="I133" s="41"/>
      <c r="J133" s="11">
        <v>0</v>
      </c>
      <c r="K133" s="11">
        <v>0</v>
      </c>
      <c r="L133" s="8">
        <f t="shared" si="22"/>
        <v>0</v>
      </c>
    </row>
    <row r="134" spans="1:12" x14ac:dyDescent="0.25">
      <c r="A134" s="83"/>
      <c r="B134" s="13"/>
      <c r="C134" s="13"/>
      <c r="D134" s="44"/>
      <c r="E134" s="31"/>
      <c r="F134" s="57"/>
      <c r="G134" s="44"/>
      <c r="H134" s="31"/>
      <c r="I134" s="41"/>
      <c r="J134" s="11">
        <v>0</v>
      </c>
      <c r="K134" s="11">
        <v>0</v>
      </c>
      <c r="L134" s="8">
        <f t="shared" si="22"/>
        <v>0</v>
      </c>
    </row>
    <row r="135" spans="1:12" x14ac:dyDescent="0.25">
      <c r="A135" s="83"/>
      <c r="B135" s="13"/>
      <c r="C135" s="13"/>
      <c r="D135" s="44"/>
      <c r="E135" s="31"/>
      <c r="F135" s="57"/>
      <c r="G135" s="44"/>
      <c r="H135" s="31"/>
      <c r="I135" s="41"/>
      <c r="J135" s="11">
        <v>0</v>
      </c>
      <c r="K135" s="11">
        <v>0</v>
      </c>
      <c r="L135" s="8">
        <f t="shared" si="22"/>
        <v>0</v>
      </c>
    </row>
    <row r="136" spans="1:12" x14ac:dyDescent="0.25">
      <c r="A136" s="83"/>
      <c r="B136" s="13"/>
      <c r="C136" s="13"/>
      <c r="D136" s="44"/>
      <c r="E136" s="31"/>
      <c r="F136" s="57"/>
      <c r="G136" s="44"/>
      <c r="H136" s="31"/>
      <c r="I136" s="41"/>
      <c r="J136" s="11">
        <v>0</v>
      </c>
      <c r="K136" s="11">
        <v>0</v>
      </c>
      <c r="L136" s="8">
        <f t="shared" si="22"/>
        <v>0</v>
      </c>
    </row>
    <row r="137" spans="1:12" x14ac:dyDescent="0.25">
      <c r="A137" s="83"/>
      <c r="B137" s="90" t="s">
        <v>3</v>
      </c>
      <c r="C137" s="91"/>
      <c r="D137" s="91"/>
      <c r="E137" s="91"/>
      <c r="F137" s="91"/>
      <c r="G137" s="91"/>
      <c r="H137" s="91"/>
      <c r="I137" s="92"/>
      <c r="J137" s="12">
        <f>SUM(J127:J136)</f>
        <v>0</v>
      </c>
      <c r="K137" s="12">
        <f>SUM(K127:K136)</f>
        <v>0</v>
      </c>
      <c r="L137" s="9">
        <f t="shared" ref="L137" si="23">SUM(L127:L136)</f>
        <v>0</v>
      </c>
    </row>
    <row r="138" spans="1:12" x14ac:dyDescent="0.25">
      <c r="A138" s="83" t="s">
        <v>22</v>
      </c>
      <c r="B138" s="13"/>
      <c r="C138" s="13"/>
      <c r="D138" s="44"/>
      <c r="E138" s="31"/>
      <c r="F138" s="57"/>
      <c r="G138" s="44"/>
      <c r="H138" s="31"/>
      <c r="I138" s="41"/>
      <c r="J138" s="11">
        <v>0</v>
      </c>
      <c r="K138" s="11">
        <v>0</v>
      </c>
      <c r="L138" s="8">
        <f>ROUND(PRODUCT(K138,$M$5),2)</f>
        <v>0</v>
      </c>
    </row>
    <row r="139" spans="1:12" x14ac:dyDescent="0.25">
      <c r="A139" s="83"/>
      <c r="B139" s="13"/>
      <c r="C139" s="13"/>
      <c r="D139" s="44"/>
      <c r="E139" s="31"/>
      <c r="F139" s="57"/>
      <c r="G139" s="44"/>
      <c r="H139" s="31"/>
      <c r="I139" s="41"/>
      <c r="J139" s="11">
        <v>0</v>
      </c>
      <c r="K139" s="11">
        <v>0</v>
      </c>
      <c r="L139" s="8">
        <f t="shared" ref="L139:L147" si="24">ROUND(PRODUCT(K139,$M$5),2)</f>
        <v>0</v>
      </c>
    </row>
    <row r="140" spans="1:12" x14ac:dyDescent="0.25">
      <c r="A140" s="83"/>
      <c r="B140" s="13"/>
      <c r="C140" s="13"/>
      <c r="D140" s="44"/>
      <c r="E140" s="31"/>
      <c r="F140" s="57"/>
      <c r="G140" s="44"/>
      <c r="H140" s="31"/>
      <c r="I140" s="41"/>
      <c r="J140" s="11">
        <v>0</v>
      </c>
      <c r="K140" s="11">
        <v>0</v>
      </c>
      <c r="L140" s="8">
        <f t="shared" si="24"/>
        <v>0</v>
      </c>
    </row>
    <row r="141" spans="1:12" x14ac:dyDescent="0.25">
      <c r="A141" s="83"/>
      <c r="B141" s="13"/>
      <c r="C141" s="13"/>
      <c r="D141" s="44"/>
      <c r="E141" s="31"/>
      <c r="F141" s="57"/>
      <c r="G141" s="44"/>
      <c r="H141" s="31"/>
      <c r="I141" s="41"/>
      <c r="J141" s="11">
        <v>0</v>
      </c>
      <c r="K141" s="11">
        <v>0</v>
      </c>
      <c r="L141" s="8">
        <f t="shared" si="24"/>
        <v>0</v>
      </c>
    </row>
    <row r="142" spans="1:12" x14ac:dyDescent="0.25">
      <c r="A142" s="83"/>
      <c r="B142" s="13"/>
      <c r="C142" s="13"/>
      <c r="D142" s="44"/>
      <c r="E142" s="31"/>
      <c r="F142" s="57"/>
      <c r="G142" s="44"/>
      <c r="H142" s="31"/>
      <c r="I142" s="41"/>
      <c r="J142" s="11">
        <v>0</v>
      </c>
      <c r="K142" s="11">
        <v>0</v>
      </c>
      <c r="L142" s="8">
        <f t="shared" si="24"/>
        <v>0</v>
      </c>
    </row>
    <row r="143" spans="1:12" x14ac:dyDescent="0.25">
      <c r="A143" s="83"/>
      <c r="B143" s="13"/>
      <c r="C143" s="13"/>
      <c r="D143" s="44"/>
      <c r="E143" s="31"/>
      <c r="F143" s="57"/>
      <c r="G143" s="44"/>
      <c r="H143" s="31"/>
      <c r="I143" s="41"/>
      <c r="J143" s="11">
        <v>0</v>
      </c>
      <c r="K143" s="11">
        <v>0</v>
      </c>
      <c r="L143" s="8">
        <f t="shared" si="24"/>
        <v>0</v>
      </c>
    </row>
    <row r="144" spans="1:12" x14ac:dyDescent="0.25">
      <c r="A144" s="83"/>
      <c r="B144" s="13"/>
      <c r="C144" s="13"/>
      <c r="D144" s="44"/>
      <c r="E144" s="31"/>
      <c r="F144" s="57"/>
      <c r="G144" s="44"/>
      <c r="H144" s="31"/>
      <c r="I144" s="41"/>
      <c r="J144" s="11">
        <v>0</v>
      </c>
      <c r="K144" s="11">
        <v>0</v>
      </c>
      <c r="L144" s="8">
        <f t="shared" si="24"/>
        <v>0</v>
      </c>
    </row>
    <row r="145" spans="1:12" x14ac:dyDescent="0.25">
      <c r="A145" s="83"/>
      <c r="B145" s="13"/>
      <c r="C145" s="13"/>
      <c r="D145" s="44"/>
      <c r="E145" s="31"/>
      <c r="F145" s="57"/>
      <c r="G145" s="44"/>
      <c r="H145" s="31"/>
      <c r="I145" s="41"/>
      <c r="J145" s="11">
        <v>0</v>
      </c>
      <c r="K145" s="11">
        <v>0</v>
      </c>
      <c r="L145" s="8">
        <f t="shared" si="24"/>
        <v>0</v>
      </c>
    </row>
    <row r="146" spans="1:12" x14ac:dyDescent="0.25">
      <c r="A146" s="83"/>
      <c r="B146" s="13"/>
      <c r="C146" s="13"/>
      <c r="D146" s="44"/>
      <c r="E146" s="31"/>
      <c r="F146" s="57"/>
      <c r="G146" s="44"/>
      <c r="H146" s="31"/>
      <c r="I146" s="41"/>
      <c r="J146" s="11">
        <v>0</v>
      </c>
      <c r="K146" s="11">
        <v>0</v>
      </c>
      <c r="L146" s="8">
        <f t="shared" si="24"/>
        <v>0</v>
      </c>
    </row>
    <row r="147" spans="1:12" x14ac:dyDescent="0.25">
      <c r="A147" s="83"/>
      <c r="B147" s="13"/>
      <c r="C147" s="13"/>
      <c r="D147" s="44"/>
      <c r="E147" s="31"/>
      <c r="F147" s="57"/>
      <c r="G147" s="44"/>
      <c r="H147" s="31"/>
      <c r="I147" s="41"/>
      <c r="J147" s="11">
        <v>0</v>
      </c>
      <c r="K147" s="11">
        <v>0</v>
      </c>
      <c r="L147" s="8">
        <f t="shared" si="24"/>
        <v>0</v>
      </c>
    </row>
    <row r="148" spans="1:12" x14ac:dyDescent="0.25">
      <c r="A148" s="83"/>
      <c r="B148" s="90" t="s">
        <v>3</v>
      </c>
      <c r="C148" s="91"/>
      <c r="D148" s="91"/>
      <c r="E148" s="91"/>
      <c r="F148" s="91"/>
      <c r="G148" s="91"/>
      <c r="H148" s="91"/>
      <c r="I148" s="92"/>
      <c r="J148" s="12">
        <f>SUM(J138:J147)</f>
        <v>0</v>
      </c>
      <c r="K148" s="12">
        <f>SUM(K138:K147)</f>
        <v>0</v>
      </c>
      <c r="L148" s="9">
        <f t="shared" ref="L148" si="25">SUM(L138:L147)</f>
        <v>0</v>
      </c>
    </row>
    <row r="149" spans="1:12" x14ac:dyDescent="0.25">
      <c r="A149" s="83" t="s">
        <v>57</v>
      </c>
      <c r="B149" s="37"/>
      <c r="C149" s="37"/>
      <c r="D149" s="57"/>
      <c r="E149" s="57"/>
      <c r="F149" s="57"/>
      <c r="G149" s="44"/>
      <c r="H149" s="37"/>
      <c r="I149" s="41"/>
      <c r="J149" s="11">
        <v>0</v>
      </c>
      <c r="K149" s="11">
        <v>0</v>
      </c>
      <c r="L149" s="8">
        <f>ROUND(PRODUCT(K149,$M$5),2)</f>
        <v>0</v>
      </c>
    </row>
    <row r="150" spans="1:12" x14ac:dyDescent="0.25">
      <c r="A150" s="83"/>
      <c r="B150" s="37"/>
      <c r="C150" s="37"/>
      <c r="D150" s="57"/>
      <c r="E150" s="57"/>
      <c r="F150" s="57"/>
      <c r="G150" s="44"/>
      <c r="H150" s="37"/>
      <c r="I150" s="41"/>
      <c r="J150" s="11">
        <v>0</v>
      </c>
      <c r="K150" s="11">
        <v>0</v>
      </c>
      <c r="L150" s="8">
        <f t="shared" ref="L150:L158" si="26">ROUND(PRODUCT(K150,$M$5),2)</f>
        <v>0</v>
      </c>
    </row>
    <row r="151" spans="1:12" x14ac:dyDescent="0.25">
      <c r="A151" s="83"/>
      <c r="B151" s="37"/>
      <c r="C151" s="37"/>
      <c r="D151" s="57"/>
      <c r="E151" s="57"/>
      <c r="F151" s="57"/>
      <c r="G151" s="44"/>
      <c r="H151" s="37"/>
      <c r="I151" s="41"/>
      <c r="J151" s="11">
        <v>0</v>
      </c>
      <c r="K151" s="11">
        <v>0</v>
      </c>
      <c r="L151" s="8">
        <f t="shared" si="26"/>
        <v>0</v>
      </c>
    </row>
    <row r="152" spans="1:12" x14ac:dyDescent="0.25">
      <c r="A152" s="83"/>
      <c r="B152" s="37"/>
      <c r="C152" s="37"/>
      <c r="D152" s="57"/>
      <c r="E152" s="57"/>
      <c r="F152" s="57"/>
      <c r="G152" s="44"/>
      <c r="H152" s="37"/>
      <c r="I152" s="41"/>
      <c r="J152" s="11">
        <v>0</v>
      </c>
      <c r="K152" s="11">
        <v>0</v>
      </c>
      <c r="L152" s="8">
        <f t="shared" si="26"/>
        <v>0</v>
      </c>
    </row>
    <row r="153" spans="1:12" x14ac:dyDescent="0.25">
      <c r="A153" s="83"/>
      <c r="B153" s="37"/>
      <c r="C153" s="37"/>
      <c r="D153" s="57"/>
      <c r="E153" s="57"/>
      <c r="F153" s="57"/>
      <c r="G153" s="44"/>
      <c r="H153" s="37"/>
      <c r="I153" s="41"/>
      <c r="J153" s="11">
        <v>0</v>
      </c>
      <c r="K153" s="11">
        <v>0</v>
      </c>
      <c r="L153" s="8">
        <f t="shared" si="26"/>
        <v>0</v>
      </c>
    </row>
    <row r="154" spans="1:12" x14ac:dyDescent="0.25">
      <c r="A154" s="83"/>
      <c r="B154" s="37"/>
      <c r="C154" s="37"/>
      <c r="D154" s="57"/>
      <c r="E154" s="57"/>
      <c r="F154" s="57"/>
      <c r="G154" s="44"/>
      <c r="H154" s="37"/>
      <c r="I154" s="41"/>
      <c r="J154" s="11">
        <v>0</v>
      </c>
      <c r="K154" s="11">
        <v>0</v>
      </c>
      <c r="L154" s="8">
        <f t="shared" si="26"/>
        <v>0</v>
      </c>
    </row>
    <row r="155" spans="1:12" x14ac:dyDescent="0.25">
      <c r="A155" s="83"/>
      <c r="B155" s="37"/>
      <c r="C155" s="37"/>
      <c r="D155" s="57"/>
      <c r="E155" s="57"/>
      <c r="F155" s="57"/>
      <c r="G155" s="44"/>
      <c r="H155" s="37"/>
      <c r="I155" s="41"/>
      <c r="J155" s="11">
        <v>0</v>
      </c>
      <c r="K155" s="11">
        <v>0</v>
      </c>
      <c r="L155" s="8">
        <f t="shared" si="26"/>
        <v>0</v>
      </c>
    </row>
    <row r="156" spans="1:12" x14ac:dyDescent="0.25">
      <c r="A156" s="83"/>
      <c r="B156" s="37"/>
      <c r="C156" s="37"/>
      <c r="D156" s="57"/>
      <c r="E156" s="57"/>
      <c r="F156" s="57"/>
      <c r="G156" s="44"/>
      <c r="H156" s="37"/>
      <c r="I156" s="41"/>
      <c r="J156" s="11">
        <v>0</v>
      </c>
      <c r="K156" s="11">
        <v>0</v>
      </c>
      <c r="L156" s="8">
        <f t="shared" si="26"/>
        <v>0</v>
      </c>
    </row>
    <row r="157" spans="1:12" x14ac:dyDescent="0.25">
      <c r="A157" s="83"/>
      <c r="B157" s="37"/>
      <c r="C157" s="37"/>
      <c r="D157" s="57"/>
      <c r="E157" s="57"/>
      <c r="F157" s="57"/>
      <c r="G157" s="44"/>
      <c r="H157" s="37"/>
      <c r="I157" s="41"/>
      <c r="J157" s="11">
        <v>0</v>
      </c>
      <c r="K157" s="11">
        <v>0</v>
      </c>
      <c r="L157" s="8">
        <f t="shared" si="26"/>
        <v>0</v>
      </c>
    </row>
    <row r="158" spans="1:12" x14ac:dyDescent="0.25">
      <c r="A158" s="83"/>
      <c r="B158" s="37"/>
      <c r="C158" s="37"/>
      <c r="D158" s="57"/>
      <c r="E158" s="57"/>
      <c r="F158" s="57"/>
      <c r="G158" s="44"/>
      <c r="H158" s="37"/>
      <c r="I158" s="41"/>
      <c r="J158" s="11">
        <v>0</v>
      </c>
      <c r="K158" s="11">
        <v>0</v>
      </c>
      <c r="L158" s="8">
        <f t="shared" si="26"/>
        <v>0</v>
      </c>
    </row>
    <row r="159" spans="1:12" x14ac:dyDescent="0.25">
      <c r="A159" s="83"/>
      <c r="B159" s="90" t="s">
        <v>3</v>
      </c>
      <c r="C159" s="91"/>
      <c r="D159" s="91"/>
      <c r="E159" s="91"/>
      <c r="F159" s="91"/>
      <c r="G159" s="91"/>
      <c r="H159" s="91"/>
      <c r="I159" s="92"/>
      <c r="J159" s="12">
        <f>SUM(J149:J158)</f>
        <v>0</v>
      </c>
      <c r="K159" s="12">
        <f>SUM(K149:K158)</f>
        <v>0</v>
      </c>
      <c r="L159" s="9">
        <f t="shared" ref="L159" si="27">SUM(L149:L158)</f>
        <v>0</v>
      </c>
    </row>
    <row r="160" spans="1:12" x14ac:dyDescent="0.25">
      <c r="A160" s="96" t="s">
        <v>23</v>
      </c>
      <c r="B160" s="97"/>
      <c r="C160" s="97"/>
      <c r="D160" s="97"/>
      <c r="E160" s="97"/>
      <c r="F160" s="97"/>
      <c r="G160" s="97"/>
      <c r="H160" s="97"/>
      <c r="I160" s="98"/>
      <c r="J160" s="49">
        <f>SUM(J159,J148,J137,J126)</f>
        <v>0</v>
      </c>
      <c r="K160" s="49">
        <f>SUM(K159,K148,K137,K126)</f>
        <v>0</v>
      </c>
      <c r="L160" s="50">
        <f>SUM(L159,L148,L137,L126)</f>
        <v>0</v>
      </c>
    </row>
    <row r="161" spans="1:12" x14ac:dyDescent="0.25">
      <c r="A161" s="93" t="s">
        <v>25</v>
      </c>
      <c r="B161" s="94"/>
      <c r="C161" s="94"/>
      <c r="D161" s="94"/>
      <c r="E161" s="94"/>
      <c r="F161" s="94"/>
      <c r="G161" s="94"/>
      <c r="H161" s="94"/>
      <c r="I161" s="95"/>
      <c r="J161" s="53">
        <f>SUM(J10,J68,J114,J160)</f>
        <v>0</v>
      </c>
      <c r="K161" s="53">
        <f t="shared" ref="K161:L161" si="28">SUM(K10,K68,K114,K160)</f>
        <v>0</v>
      </c>
      <c r="L161" s="15">
        <f t="shared" si="28"/>
        <v>0</v>
      </c>
    </row>
    <row r="163" spans="1:12" ht="15" customHeight="1" x14ac:dyDescent="0.25"/>
    <row r="164" spans="1:12" ht="15" customHeight="1" x14ac:dyDescent="0.25"/>
    <row r="165" spans="1:12" ht="15" customHeight="1" x14ac:dyDescent="0.25"/>
    <row r="166" spans="1:12" ht="20.25" customHeight="1" x14ac:dyDescent="0.25"/>
    <row r="167" spans="1:12" ht="16.5" customHeight="1" x14ac:dyDescent="0.25"/>
  </sheetData>
  <mergeCells count="37">
    <mergeCell ref="A69:L69"/>
    <mergeCell ref="B91:I91"/>
    <mergeCell ref="A149:A159"/>
    <mergeCell ref="A115:L115"/>
    <mergeCell ref="B102:I102"/>
    <mergeCell ref="A114:I114"/>
    <mergeCell ref="B126:I126"/>
    <mergeCell ref="B137:I137"/>
    <mergeCell ref="B148:I148"/>
    <mergeCell ref="A103:A113"/>
    <mergeCell ref="B113:I113"/>
    <mergeCell ref="B159:I159"/>
    <mergeCell ref="A161:I161"/>
    <mergeCell ref="A160:I160"/>
    <mergeCell ref="B44:I44"/>
    <mergeCell ref="B55:I55"/>
    <mergeCell ref="A68:I68"/>
    <mergeCell ref="B80:I80"/>
    <mergeCell ref="A56:A66"/>
    <mergeCell ref="B66:I66"/>
    <mergeCell ref="A92:A102"/>
    <mergeCell ref="A116:A126"/>
    <mergeCell ref="A127:A137"/>
    <mergeCell ref="A138:A148"/>
    <mergeCell ref="A34:A44"/>
    <mergeCell ref="A45:A55"/>
    <mergeCell ref="A70:A80"/>
    <mergeCell ref="A81:A91"/>
    <mergeCell ref="A5:L5"/>
    <mergeCell ref="A6:L6"/>
    <mergeCell ref="A11:L11"/>
    <mergeCell ref="A12:A22"/>
    <mergeCell ref="A23:A33"/>
    <mergeCell ref="A7:A10"/>
    <mergeCell ref="B10:I10"/>
    <mergeCell ref="B22:I22"/>
    <mergeCell ref="B33:I33"/>
  </mergeCells>
  <pageMargins left="0.7" right="0.7" top="0.75" bottom="0.75" header="0.3" footer="0.3"/>
  <pageSetup paperSize="9" scale="49" orientation="landscape" r:id="rId1"/>
  <rowBreaks count="1" manualBreakCount="1">
    <brk id="115" max="5" man="1"/>
  </rowBreaks>
  <colBreaks count="1" manualBreakCount="1">
    <brk id="12" max="1048575" man="1"/>
  </col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Arkusz1!$A$5:$A$7</xm:f>
          </x14:formula1>
          <xm:sqref>D12:D21 D70:D79</xm:sqref>
        </x14:dataValidation>
        <x14:dataValidation type="list" allowBlank="1" showInputMessage="1" showErrorMessage="1" xr:uid="{00000000-0002-0000-0100-000001000000}">
          <x14:formula1>
            <xm:f>Arkusz1!$A$1:$A$3</xm:f>
          </x14:formula1>
          <xm:sqref>D8:D9</xm:sqref>
        </x14:dataValidation>
        <x14:dataValidation type="list" allowBlank="1" showInputMessage="1" showErrorMessage="1" xr:uid="{00000000-0002-0000-0100-000002000000}">
          <x14:formula1>
            <xm:f>Arkusz1!$A$2:$A$4</xm:f>
          </x14:formula1>
          <xm:sqref>D7 D34:D43 D45:D54 D67 D92:D101 D116:D125 D127:D136 D138:D147</xm:sqref>
        </x14:dataValidation>
        <x14:dataValidation type="list" allowBlank="1" showInputMessage="1" showErrorMessage="1" xr:uid="{00000000-0002-0000-0100-000003000000}">
          <x14:formula1>
            <xm:f>Arkusz1!$B$1:$B$20</xm:f>
          </x14:formula1>
          <xm:sqref>C7:C9 C12:C21 C23:C32 C34:C43 C45:C54 C56:C65 C67 C70:C79 C81:C90 C92:C101 C103:C112 C116:C125 C127:C136 C138:C147 C149:C158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C8" sqref="C8"/>
    </sheetView>
  </sheetViews>
  <sheetFormatPr defaultRowHeight="15" x14ac:dyDescent="0.25"/>
  <cols>
    <col min="1" max="1" width="15.5703125" customWidth="1"/>
  </cols>
  <sheetData>
    <row r="1" spans="1:2" x14ac:dyDescent="0.25">
      <c r="A1" t="s">
        <v>64</v>
      </c>
      <c r="B1" t="s">
        <v>72</v>
      </c>
    </row>
    <row r="3" spans="1:2" x14ac:dyDescent="0.25">
      <c r="A3" t="s">
        <v>69</v>
      </c>
      <c r="B3" t="s">
        <v>72</v>
      </c>
    </row>
    <row r="4" spans="1:2" x14ac:dyDescent="0.25">
      <c r="A4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5"/>
  <sheetViews>
    <sheetView zoomScale="90" zoomScaleNormal="90" workbookViewId="0">
      <pane ySplit="4" topLeftCell="A5" activePane="bottomLeft" state="frozen"/>
      <selection pane="bottomLeft" activeCell="D11" sqref="D11"/>
    </sheetView>
  </sheetViews>
  <sheetFormatPr defaultRowHeight="15" x14ac:dyDescent="0.25"/>
  <cols>
    <col min="1" max="1" width="23.140625" customWidth="1"/>
    <col min="2" max="2" width="23.7109375" customWidth="1"/>
    <col min="3" max="6" width="13.140625" customWidth="1"/>
    <col min="7" max="7" width="29.5703125" customWidth="1"/>
    <col min="8" max="8" width="39.7109375" customWidth="1"/>
    <col min="9" max="9" width="26.7109375" customWidth="1"/>
    <col min="10" max="10" width="22.42578125" style="10" customWidth="1"/>
    <col min="11" max="11" width="19.7109375" style="10" customWidth="1"/>
    <col min="12" max="12" width="19.28515625" style="7" customWidth="1"/>
    <col min="13" max="13" width="4.7109375" customWidth="1"/>
    <col min="14" max="14" width="20.42578125" customWidth="1"/>
  </cols>
  <sheetData>
    <row r="1" spans="1:13" ht="18.75" x14ac:dyDescent="0.3">
      <c r="A1" s="1" t="s">
        <v>27</v>
      </c>
    </row>
    <row r="4" spans="1:13" ht="57" customHeight="1" x14ac:dyDescent="0.25">
      <c r="A4" s="33" t="s">
        <v>0</v>
      </c>
      <c r="B4" s="33" t="s">
        <v>1</v>
      </c>
      <c r="C4" s="33" t="s">
        <v>7</v>
      </c>
      <c r="D4" s="33" t="s">
        <v>64</v>
      </c>
      <c r="E4" s="56" t="s">
        <v>65</v>
      </c>
      <c r="F4" s="56" t="s">
        <v>66</v>
      </c>
      <c r="G4" s="33" t="s">
        <v>51</v>
      </c>
      <c r="H4" s="33" t="s">
        <v>52</v>
      </c>
      <c r="I4" s="33" t="s">
        <v>56</v>
      </c>
      <c r="J4" s="34" t="s">
        <v>5</v>
      </c>
      <c r="K4" s="34" t="s">
        <v>4</v>
      </c>
      <c r="L4" s="35" t="s">
        <v>2</v>
      </c>
    </row>
    <row r="5" spans="1:13" ht="15" customHeight="1" x14ac:dyDescent="0.25">
      <c r="A5" s="114" t="s">
        <v>28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6"/>
      <c r="M5" s="3"/>
    </row>
    <row r="6" spans="1:13" ht="15" customHeight="1" x14ac:dyDescent="0.25">
      <c r="A6" s="114" t="s">
        <v>30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6"/>
      <c r="M6" s="3"/>
    </row>
    <row r="7" spans="1:13" ht="15" customHeight="1" x14ac:dyDescent="0.25">
      <c r="A7" s="114" t="s">
        <v>31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6"/>
      <c r="M7" s="19">
        <f>IF($M$5="TAK",20%,0%)</f>
        <v>0</v>
      </c>
    </row>
    <row r="8" spans="1:13" ht="15" customHeight="1" x14ac:dyDescent="0.25">
      <c r="A8" s="114" t="s">
        <v>32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6"/>
      <c r="M8" s="19">
        <f>IF($M$6="TAK",10%,0%)</f>
        <v>0</v>
      </c>
    </row>
    <row r="9" spans="1:13" ht="15" customHeight="1" x14ac:dyDescent="0.25">
      <c r="A9" s="114" t="s">
        <v>29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6"/>
      <c r="M9" s="19">
        <f>SUM(0.35+M8+M7)</f>
        <v>0.35</v>
      </c>
    </row>
    <row r="10" spans="1:13" x14ac:dyDescent="0.25">
      <c r="A10" s="105" t="s">
        <v>19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7"/>
    </row>
    <row r="11" spans="1:13" ht="15" customHeight="1" x14ac:dyDescent="0.25">
      <c r="A11" s="83" t="s">
        <v>20</v>
      </c>
      <c r="B11" s="13"/>
      <c r="C11" s="13"/>
      <c r="D11" s="44"/>
      <c r="E11" s="44"/>
      <c r="F11" s="57"/>
      <c r="G11" s="31"/>
      <c r="H11" s="31"/>
      <c r="I11" s="41"/>
      <c r="J11" s="11">
        <v>0</v>
      </c>
      <c r="K11" s="11">
        <v>0</v>
      </c>
      <c r="L11" s="8">
        <f>ROUND(PRODUCT(K11,$M$9),2)</f>
        <v>0</v>
      </c>
    </row>
    <row r="12" spans="1:13" x14ac:dyDescent="0.25">
      <c r="A12" s="83"/>
      <c r="B12" s="13"/>
      <c r="C12" s="13"/>
      <c r="D12" s="44"/>
      <c r="E12" s="44"/>
      <c r="F12" s="57"/>
      <c r="G12" s="31"/>
      <c r="H12" s="31"/>
      <c r="I12" s="41"/>
      <c r="J12" s="11">
        <v>0</v>
      </c>
      <c r="K12" s="11">
        <v>0</v>
      </c>
      <c r="L12" s="8">
        <f t="shared" ref="L12:L20" si="0">ROUND(PRODUCT(K12,$M$9),2)</f>
        <v>0</v>
      </c>
    </row>
    <row r="13" spans="1:13" x14ac:dyDescent="0.25">
      <c r="A13" s="83"/>
      <c r="B13" s="13"/>
      <c r="C13" s="13"/>
      <c r="D13" s="44"/>
      <c r="E13" s="44"/>
      <c r="F13" s="57"/>
      <c r="G13" s="31"/>
      <c r="H13" s="31"/>
      <c r="I13" s="41"/>
      <c r="J13" s="11">
        <v>0</v>
      </c>
      <c r="K13" s="11">
        <v>0</v>
      </c>
      <c r="L13" s="8">
        <f t="shared" si="0"/>
        <v>0</v>
      </c>
    </row>
    <row r="14" spans="1:13" x14ac:dyDescent="0.25">
      <c r="A14" s="83"/>
      <c r="B14" s="13"/>
      <c r="C14" s="13"/>
      <c r="D14" s="44"/>
      <c r="E14" s="44"/>
      <c r="F14" s="57"/>
      <c r="G14" s="31"/>
      <c r="H14" s="31"/>
      <c r="I14" s="41"/>
      <c r="J14" s="11">
        <v>0</v>
      </c>
      <c r="K14" s="11">
        <v>0</v>
      </c>
      <c r="L14" s="8">
        <f t="shared" si="0"/>
        <v>0</v>
      </c>
    </row>
    <row r="15" spans="1:13" x14ac:dyDescent="0.25">
      <c r="A15" s="83"/>
      <c r="B15" s="13"/>
      <c r="C15" s="13"/>
      <c r="D15" s="44"/>
      <c r="E15" s="44"/>
      <c r="F15" s="57"/>
      <c r="G15" s="31"/>
      <c r="H15" s="31"/>
      <c r="I15" s="41"/>
      <c r="J15" s="11">
        <v>0</v>
      </c>
      <c r="K15" s="11">
        <v>0</v>
      </c>
      <c r="L15" s="8">
        <f t="shared" si="0"/>
        <v>0</v>
      </c>
    </row>
    <row r="16" spans="1:13" x14ac:dyDescent="0.25">
      <c r="A16" s="83"/>
      <c r="B16" s="13"/>
      <c r="C16" s="13"/>
      <c r="D16" s="44"/>
      <c r="E16" s="44"/>
      <c r="F16" s="57"/>
      <c r="G16" s="31"/>
      <c r="H16" s="31"/>
      <c r="I16" s="41"/>
      <c r="J16" s="11">
        <v>0</v>
      </c>
      <c r="K16" s="11">
        <v>0</v>
      </c>
      <c r="L16" s="8">
        <f t="shared" si="0"/>
        <v>0</v>
      </c>
    </row>
    <row r="17" spans="1:12" x14ac:dyDescent="0.25">
      <c r="A17" s="83"/>
      <c r="B17" s="13"/>
      <c r="C17" s="13"/>
      <c r="D17" s="44"/>
      <c r="E17" s="44"/>
      <c r="F17" s="57"/>
      <c r="G17" s="31"/>
      <c r="H17" s="31"/>
      <c r="I17" s="41"/>
      <c r="J17" s="11">
        <v>0</v>
      </c>
      <c r="K17" s="11">
        <v>0</v>
      </c>
      <c r="L17" s="8">
        <f t="shared" si="0"/>
        <v>0</v>
      </c>
    </row>
    <row r="18" spans="1:12" x14ac:dyDescent="0.25">
      <c r="A18" s="83"/>
      <c r="B18" s="13"/>
      <c r="C18" s="13"/>
      <c r="D18" s="44"/>
      <c r="E18" s="44"/>
      <c r="F18" s="57"/>
      <c r="G18" s="31"/>
      <c r="H18" s="31"/>
      <c r="I18" s="41"/>
      <c r="J18" s="11">
        <v>0</v>
      </c>
      <c r="K18" s="11">
        <v>0</v>
      </c>
      <c r="L18" s="8">
        <f t="shared" si="0"/>
        <v>0</v>
      </c>
    </row>
    <row r="19" spans="1:12" x14ac:dyDescent="0.25">
      <c r="A19" s="83"/>
      <c r="B19" s="13"/>
      <c r="C19" s="13"/>
      <c r="D19" s="44"/>
      <c r="E19" s="44"/>
      <c r="F19" s="57"/>
      <c r="G19" s="31"/>
      <c r="H19" s="31"/>
      <c r="I19" s="41"/>
      <c r="J19" s="11">
        <v>0</v>
      </c>
      <c r="K19" s="11">
        <v>0</v>
      </c>
      <c r="L19" s="8">
        <f t="shared" si="0"/>
        <v>0</v>
      </c>
    </row>
    <row r="20" spans="1:12" x14ac:dyDescent="0.25">
      <c r="A20" s="83"/>
      <c r="B20" s="13"/>
      <c r="C20" s="13"/>
      <c r="D20" s="44"/>
      <c r="E20" s="44"/>
      <c r="F20" s="57"/>
      <c r="G20" s="31"/>
      <c r="H20" s="31"/>
      <c r="I20" s="41"/>
      <c r="J20" s="11">
        <v>0</v>
      </c>
      <c r="K20" s="11">
        <v>0</v>
      </c>
      <c r="L20" s="8">
        <f t="shared" si="0"/>
        <v>0</v>
      </c>
    </row>
    <row r="21" spans="1:12" x14ac:dyDescent="0.25">
      <c r="A21" s="83"/>
      <c r="B21" s="90" t="s">
        <v>3</v>
      </c>
      <c r="C21" s="91"/>
      <c r="D21" s="91"/>
      <c r="E21" s="91"/>
      <c r="F21" s="91"/>
      <c r="G21" s="91"/>
      <c r="H21" s="91"/>
      <c r="I21" s="92"/>
      <c r="J21" s="12">
        <f>SUM(J11:J20)</f>
        <v>0</v>
      </c>
      <c r="K21" s="12">
        <f>SUM(K11:K20)</f>
        <v>0</v>
      </c>
      <c r="L21" s="9">
        <f t="shared" ref="L21" si="1">SUM(L11:L20)</f>
        <v>0</v>
      </c>
    </row>
    <row r="22" spans="1:12" x14ac:dyDescent="0.25">
      <c r="A22" s="83" t="s">
        <v>21</v>
      </c>
      <c r="B22" s="13"/>
      <c r="C22" s="13"/>
      <c r="D22" s="44"/>
      <c r="E22" s="44"/>
      <c r="F22" s="57"/>
      <c r="G22" s="31"/>
      <c r="H22" s="31"/>
      <c r="I22" s="41"/>
      <c r="J22" s="11">
        <v>0</v>
      </c>
      <c r="K22" s="11">
        <v>0</v>
      </c>
      <c r="L22" s="8">
        <f>ROUND(PRODUCT(K22,$M$9),2)</f>
        <v>0</v>
      </c>
    </row>
    <row r="23" spans="1:12" x14ac:dyDescent="0.25">
      <c r="A23" s="83"/>
      <c r="B23" s="13"/>
      <c r="C23" s="13"/>
      <c r="D23" s="44"/>
      <c r="E23" s="44"/>
      <c r="F23" s="57"/>
      <c r="G23" s="31"/>
      <c r="H23" s="31"/>
      <c r="I23" s="41"/>
      <c r="J23" s="11">
        <v>0</v>
      </c>
      <c r="K23" s="11">
        <v>0</v>
      </c>
      <c r="L23" s="8">
        <f t="shared" ref="L23:L31" si="2">ROUND(PRODUCT(K23,$M$9),2)</f>
        <v>0</v>
      </c>
    </row>
    <row r="24" spans="1:12" x14ac:dyDescent="0.25">
      <c r="A24" s="83"/>
      <c r="B24" s="13"/>
      <c r="C24" s="13"/>
      <c r="D24" s="44"/>
      <c r="E24" s="44"/>
      <c r="F24" s="57"/>
      <c r="G24" s="31"/>
      <c r="H24" s="31"/>
      <c r="I24" s="41"/>
      <c r="J24" s="11">
        <v>0</v>
      </c>
      <c r="K24" s="11">
        <v>0</v>
      </c>
      <c r="L24" s="8">
        <f t="shared" si="2"/>
        <v>0</v>
      </c>
    </row>
    <row r="25" spans="1:12" x14ac:dyDescent="0.25">
      <c r="A25" s="83"/>
      <c r="B25" s="13"/>
      <c r="C25" s="13"/>
      <c r="D25" s="44"/>
      <c r="E25" s="44"/>
      <c r="F25" s="57"/>
      <c r="G25" s="31"/>
      <c r="H25" s="31"/>
      <c r="I25" s="41"/>
      <c r="J25" s="11">
        <v>0</v>
      </c>
      <c r="K25" s="11">
        <v>0</v>
      </c>
      <c r="L25" s="8">
        <f t="shared" si="2"/>
        <v>0</v>
      </c>
    </row>
    <row r="26" spans="1:12" x14ac:dyDescent="0.25">
      <c r="A26" s="83"/>
      <c r="B26" s="13"/>
      <c r="C26" s="13"/>
      <c r="D26" s="44"/>
      <c r="E26" s="44"/>
      <c r="F26" s="57"/>
      <c r="G26" s="31"/>
      <c r="H26" s="31"/>
      <c r="I26" s="41"/>
      <c r="J26" s="11">
        <v>0</v>
      </c>
      <c r="K26" s="11">
        <v>0</v>
      </c>
      <c r="L26" s="8">
        <f t="shared" si="2"/>
        <v>0</v>
      </c>
    </row>
    <row r="27" spans="1:12" x14ac:dyDescent="0.25">
      <c r="A27" s="83"/>
      <c r="B27" s="13"/>
      <c r="C27" s="13"/>
      <c r="D27" s="44"/>
      <c r="E27" s="44"/>
      <c r="F27" s="57"/>
      <c r="G27" s="31"/>
      <c r="H27" s="31"/>
      <c r="I27" s="41"/>
      <c r="J27" s="11">
        <v>0</v>
      </c>
      <c r="K27" s="11">
        <v>0</v>
      </c>
      <c r="L27" s="8">
        <f t="shared" si="2"/>
        <v>0</v>
      </c>
    </row>
    <row r="28" spans="1:12" x14ac:dyDescent="0.25">
      <c r="A28" s="83"/>
      <c r="B28" s="13"/>
      <c r="C28" s="13"/>
      <c r="D28" s="44"/>
      <c r="E28" s="44"/>
      <c r="F28" s="57"/>
      <c r="G28" s="31"/>
      <c r="H28" s="31"/>
      <c r="I28" s="41"/>
      <c r="J28" s="11">
        <v>0</v>
      </c>
      <c r="K28" s="11">
        <v>0</v>
      </c>
      <c r="L28" s="8">
        <f t="shared" si="2"/>
        <v>0</v>
      </c>
    </row>
    <row r="29" spans="1:12" x14ac:dyDescent="0.25">
      <c r="A29" s="83"/>
      <c r="B29" s="13"/>
      <c r="C29" s="13"/>
      <c r="D29" s="44"/>
      <c r="E29" s="44"/>
      <c r="F29" s="57"/>
      <c r="G29" s="31"/>
      <c r="H29" s="31"/>
      <c r="I29" s="41"/>
      <c r="J29" s="11">
        <v>0</v>
      </c>
      <c r="K29" s="11">
        <v>0</v>
      </c>
      <c r="L29" s="8">
        <f t="shared" si="2"/>
        <v>0</v>
      </c>
    </row>
    <row r="30" spans="1:12" x14ac:dyDescent="0.25">
      <c r="A30" s="83"/>
      <c r="B30" s="13"/>
      <c r="C30" s="13"/>
      <c r="D30" s="44"/>
      <c r="E30" s="44"/>
      <c r="F30" s="57"/>
      <c r="G30" s="31"/>
      <c r="H30" s="31"/>
      <c r="I30" s="41"/>
      <c r="J30" s="11">
        <v>0</v>
      </c>
      <c r="K30" s="11">
        <v>0</v>
      </c>
      <c r="L30" s="8">
        <f t="shared" si="2"/>
        <v>0</v>
      </c>
    </row>
    <row r="31" spans="1:12" x14ac:dyDescent="0.25">
      <c r="A31" s="83"/>
      <c r="B31" s="13"/>
      <c r="C31" s="13"/>
      <c r="D31" s="44"/>
      <c r="E31" s="44"/>
      <c r="F31" s="57"/>
      <c r="G31" s="31"/>
      <c r="H31" s="31"/>
      <c r="I31" s="41"/>
      <c r="J31" s="11">
        <v>0</v>
      </c>
      <c r="K31" s="11">
        <v>0</v>
      </c>
      <c r="L31" s="8">
        <f t="shared" si="2"/>
        <v>0</v>
      </c>
    </row>
    <row r="32" spans="1:12" x14ac:dyDescent="0.25">
      <c r="A32" s="83"/>
      <c r="B32" s="90" t="s">
        <v>3</v>
      </c>
      <c r="C32" s="91"/>
      <c r="D32" s="91"/>
      <c r="E32" s="91"/>
      <c r="F32" s="91"/>
      <c r="G32" s="91"/>
      <c r="H32" s="91"/>
      <c r="I32" s="92"/>
      <c r="J32" s="12">
        <f>SUM(J22:J31)</f>
        <v>0</v>
      </c>
      <c r="K32" s="12">
        <f>SUM(K22:K31)</f>
        <v>0</v>
      </c>
      <c r="L32" s="9">
        <f t="shared" ref="L32" si="3">SUM(L22:L31)</f>
        <v>0</v>
      </c>
    </row>
    <row r="33" spans="1:12" x14ac:dyDescent="0.25">
      <c r="A33" s="83" t="s">
        <v>22</v>
      </c>
      <c r="B33" s="13"/>
      <c r="C33" s="13"/>
      <c r="D33" s="44"/>
      <c r="E33" s="44"/>
      <c r="F33" s="57"/>
      <c r="G33" s="31"/>
      <c r="H33" s="31"/>
      <c r="I33" s="41"/>
      <c r="J33" s="11">
        <v>0</v>
      </c>
      <c r="K33" s="11">
        <v>0</v>
      </c>
      <c r="L33" s="8">
        <f>ROUND(PRODUCT(K33,$M$9),2)</f>
        <v>0</v>
      </c>
    </row>
    <row r="34" spans="1:12" x14ac:dyDescent="0.25">
      <c r="A34" s="83"/>
      <c r="B34" s="13"/>
      <c r="C34" s="13"/>
      <c r="D34" s="44"/>
      <c r="E34" s="44"/>
      <c r="F34" s="57"/>
      <c r="G34" s="31"/>
      <c r="H34" s="31"/>
      <c r="I34" s="41"/>
      <c r="J34" s="11">
        <v>0</v>
      </c>
      <c r="K34" s="11">
        <v>0</v>
      </c>
      <c r="L34" s="8">
        <f t="shared" ref="L34:L42" si="4">ROUND(PRODUCT(K34,$M$9),2)</f>
        <v>0</v>
      </c>
    </row>
    <row r="35" spans="1:12" x14ac:dyDescent="0.25">
      <c r="A35" s="83"/>
      <c r="B35" s="13"/>
      <c r="C35" s="13"/>
      <c r="D35" s="44"/>
      <c r="E35" s="44"/>
      <c r="F35" s="57"/>
      <c r="G35" s="31"/>
      <c r="H35" s="31"/>
      <c r="I35" s="41"/>
      <c r="J35" s="11">
        <v>0</v>
      </c>
      <c r="K35" s="11">
        <v>0</v>
      </c>
      <c r="L35" s="8">
        <f t="shared" si="4"/>
        <v>0</v>
      </c>
    </row>
    <row r="36" spans="1:12" x14ac:dyDescent="0.25">
      <c r="A36" s="83"/>
      <c r="B36" s="13"/>
      <c r="C36" s="13"/>
      <c r="D36" s="44"/>
      <c r="E36" s="44"/>
      <c r="F36" s="57"/>
      <c r="G36" s="31"/>
      <c r="H36" s="31"/>
      <c r="I36" s="41"/>
      <c r="J36" s="11">
        <v>0</v>
      </c>
      <c r="K36" s="11">
        <v>0</v>
      </c>
      <c r="L36" s="8">
        <f t="shared" si="4"/>
        <v>0</v>
      </c>
    </row>
    <row r="37" spans="1:12" x14ac:dyDescent="0.25">
      <c r="A37" s="83"/>
      <c r="B37" s="13"/>
      <c r="C37" s="13"/>
      <c r="D37" s="44"/>
      <c r="E37" s="44"/>
      <c r="F37" s="57"/>
      <c r="G37" s="31"/>
      <c r="H37" s="31"/>
      <c r="I37" s="41"/>
      <c r="J37" s="11">
        <v>0</v>
      </c>
      <c r="K37" s="11">
        <v>0</v>
      </c>
      <c r="L37" s="8">
        <f t="shared" si="4"/>
        <v>0</v>
      </c>
    </row>
    <row r="38" spans="1:12" x14ac:dyDescent="0.25">
      <c r="A38" s="83"/>
      <c r="B38" s="13"/>
      <c r="C38" s="13"/>
      <c r="D38" s="44"/>
      <c r="E38" s="44"/>
      <c r="F38" s="57"/>
      <c r="G38" s="31"/>
      <c r="H38" s="31"/>
      <c r="I38" s="41"/>
      <c r="J38" s="11">
        <v>0</v>
      </c>
      <c r="K38" s="11">
        <v>0</v>
      </c>
      <c r="L38" s="8">
        <f t="shared" si="4"/>
        <v>0</v>
      </c>
    </row>
    <row r="39" spans="1:12" x14ac:dyDescent="0.25">
      <c r="A39" s="83"/>
      <c r="B39" s="13"/>
      <c r="C39" s="13"/>
      <c r="D39" s="44"/>
      <c r="E39" s="44"/>
      <c r="F39" s="57"/>
      <c r="G39" s="31"/>
      <c r="H39" s="31"/>
      <c r="I39" s="41"/>
      <c r="J39" s="11">
        <v>0</v>
      </c>
      <c r="K39" s="11">
        <v>0</v>
      </c>
      <c r="L39" s="8">
        <f t="shared" si="4"/>
        <v>0</v>
      </c>
    </row>
    <row r="40" spans="1:12" x14ac:dyDescent="0.25">
      <c r="A40" s="83"/>
      <c r="B40" s="13"/>
      <c r="C40" s="13"/>
      <c r="D40" s="44"/>
      <c r="E40" s="44"/>
      <c r="F40" s="57"/>
      <c r="G40" s="31"/>
      <c r="H40" s="31"/>
      <c r="I40" s="41"/>
      <c r="J40" s="11">
        <v>0</v>
      </c>
      <c r="K40" s="11">
        <v>0</v>
      </c>
      <c r="L40" s="8">
        <f t="shared" si="4"/>
        <v>0</v>
      </c>
    </row>
    <row r="41" spans="1:12" x14ac:dyDescent="0.25">
      <c r="A41" s="83"/>
      <c r="B41" s="13"/>
      <c r="C41" s="13"/>
      <c r="D41" s="44"/>
      <c r="E41" s="44"/>
      <c r="F41" s="57"/>
      <c r="G41" s="31"/>
      <c r="H41" s="31"/>
      <c r="I41" s="41"/>
      <c r="J41" s="11">
        <v>0</v>
      </c>
      <c r="K41" s="11">
        <v>0</v>
      </c>
      <c r="L41" s="8">
        <f t="shared" si="4"/>
        <v>0</v>
      </c>
    </row>
    <row r="42" spans="1:12" x14ac:dyDescent="0.25">
      <c r="A42" s="83"/>
      <c r="B42" s="13"/>
      <c r="C42" s="13"/>
      <c r="D42" s="44"/>
      <c r="E42" s="44"/>
      <c r="F42" s="57"/>
      <c r="G42" s="31"/>
      <c r="H42" s="31"/>
      <c r="I42" s="41"/>
      <c r="J42" s="11">
        <v>0</v>
      </c>
      <c r="K42" s="11">
        <v>0</v>
      </c>
      <c r="L42" s="8">
        <f t="shared" si="4"/>
        <v>0</v>
      </c>
    </row>
    <row r="43" spans="1:12" x14ac:dyDescent="0.25">
      <c r="A43" s="83"/>
      <c r="B43" s="90" t="s">
        <v>3</v>
      </c>
      <c r="C43" s="91"/>
      <c r="D43" s="91"/>
      <c r="E43" s="91"/>
      <c r="F43" s="91"/>
      <c r="G43" s="91"/>
      <c r="H43" s="91"/>
      <c r="I43" s="92"/>
      <c r="J43" s="12">
        <f>SUM(J33:J42)</f>
        <v>0</v>
      </c>
      <c r="K43" s="12">
        <f>SUM(K33:K42)</f>
        <v>0</v>
      </c>
      <c r="L43" s="9">
        <f t="shared" ref="L43" si="5">SUM(L33:L42)</f>
        <v>0</v>
      </c>
    </row>
    <row r="44" spans="1:12" x14ac:dyDescent="0.25">
      <c r="A44" s="83" t="s">
        <v>57</v>
      </c>
      <c r="B44" s="37"/>
      <c r="C44" s="37"/>
      <c r="D44" s="57"/>
      <c r="E44" s="57"/>
      <c r="F44" s="57"/>
      <c r="G44" s="37"/>
      <c r="H44" s="37"/>
      <c r="I44" s="41"/>
      <c r="J44" s="11">
        <v>0</v>
      </c>
      <c r="K44" s="11">
        <v>0</v>
      </c>
      <c r="L44" s="8">
        <f>ROUND(PRODUCT(K44,$M$9),2)</f>
        <v>0</v>
      </c>
    </row>
    <row r="45" spans="1:12" x14ac:dyDescent="0.25">
      <c r="A45" s="83"/>
      <c r="B45" s="37"/>
      <c r="C45" s="37"/>
      <c r="D45" s="57"/>
      <c r="E45" s="57"/>
      <c r="F45" s="57"/>
      <c r="G45" s="37"/>
      <c r="H45" s="37"/>
      <c r="I45" s="41"/>
      <c r="J45" s="11">
        <v>0</v>
      </c>
      <c r="K45" s="11">
        <v>0</v>
      </c>
      <c r="L45" s="8">
        <f t="shared" ref="L45:L53" si="6">ROUND(PRODUCT(K45,$M$9),2)</f>
        <v>0</v>
      </c>
    </row>
    <row r="46" spans="1:12" ht="15" customHeight="1" x14ac:dyDescent="0.25">
      <c r="A46" s="83"/>
      <c r="B46" s="37"/>
      <c r="C46" s="37"/>
      <c r="D46" s="57"/>
      <c r="E46" s="57"/>
      <c r="F46" s="57"/>
      <c r="G46" s="37"/>
      <c r="H46" s="37"/>
      <c r="I46" s="41"/>
      <c r="J46" s="11">
        <v>0</v>
      </c>
      <c r="K46" s="11">
        <v>0</v>
      </c>
      <c r="L46" s="8">
        <f t="shared" si="6"/>
        <v>0</v>
      </c>
    </row>
    <row r="47" spans="1:12" x14ac:dyDescent="0.25">
      <c r="A47" s="83"/>
      <c r="B47" s="37"/>
      <c r="C47" s="37"/>
      <c r="D47" s="57"/>
      <c r="E47" s="57"/>
      <c r="F47" s="57"/>
      <c r="G47" s="37"/>
      <c r="H47" s="37"/>
      <c r="I47" s="41"/>
      <c r="J47" s="11">
        <v>0</v>
      </c>
      <c r="K47" s="11">
        <v>0</v>
      </c>
      <c r="L47" s="8">
        <f t="shared" si="6"/>
        <v>0</v>
      </c>
    </row>
    <row r="48" spans="1:12" x14ac:dyDescent="0.25">
      <c r="A48" s="83"/>
      <c r="B48" s="37"/>
      <c r="C48" s="37"/>
      <c r="D48" s="57"/>
      <c r="E48" s="57"/>
      <c r="F48" s="57"/>
      <c r="G48" s="37"/>
      <c r="H48" s="37"/>
      <c r="I48" s="41"/>
      <c r="J48" s="11">
        <v>0</v>
      </c>
      <c r="K48" s="11">
        <v>0</v>
      </c>
      <c r="L48" s="8">
        <f t="shared" si="6"/>
        <v>0</v>
      </c>
    </row>
    <row r="49" spans="1:12" x14ac:dyDescent="0.25">
      <c r="A49" s="83"/>
      <c r="B49" s="37"/>
      <c r="C49" s="37"/>
      <c r="D49" s="57"/>
      <c r="E49" s="57"/>
      <c r="F49" s="57"/>
      <c r="G49" s="37"/>
      <c r="H49" s="37"/>
      <c r="I49" s="41"/>
      <c r="J49" s="11">
        <v>0</v>
      </c>
      <c r="K49" s="11">
        <v>0</v>
      </c>
      <c r="L49" s="8">
        <f t="shared" si="6"/>
        <v>0</v>
      </c>
    </row>
    <row r="50" spans="1:12" x14ac:dyDescent="0.25">
      <c r="A50" s="83"/>
      <c r="B50" s="37"/>
      <c r="C50" s="37"/>
      <c r="D50" s="57"/>
      <c r="E50" s="57"/>
      <c r="F50" s="57"/>
      <c r="G50" s="37"/>
      <c r="H50" s="37"/>
      <c r="I50" s="41"/>
      <c r="J50" s="11">
        <v>0</v>
      </c>
      <c r="K50" s="11">
        <v>0</v>
      </c>
      <c r="L50" s="8">
        <f t="shared" si="6"/>
        <v>0</v>
      </c>
    </row>
    <row r="51" spans="1:12" x14ac:dyDescent="0.25">
      <c r="A51" s="83"/>
      <c r="B51" s="37"/>
      <c r="C51" s="37"/>
      <c r="D51" s="57"/>
      <c r="E51" s="57"/>
      <c r="F51" s="57"/>
      <c r="G51" s="37"/>
      <c r="H51" s="37"/>
      <c r="I51" s="41"/>
      <c r="J51" s="11">
        <v>0</v>
      </c>
      <c r="K51" s="11">
        <v>0</v>
      </c>
      <c r="L51" s="8">
        <f t="shared" si="6"/>
        <v>0</v>
      </c>
    </row>
    <row r="52" spans="1:12" x14ac:dyDescent="0.25">
      <c r="A52" s="83"/>
      <c r="B52" s="37"/>
      <c r="C52" s="37"/>
      <c r="D52" s="57"/>
      <c r="E52" s="57"/>
      <c r="F52" s="57"/>
      <c r="G52" s="37"/>
      <c r="H52" s="37"/>
      <c r="I52" s="41"/>
      <c r="J52" s="11">
        <v>0</v>
      </c>
      <c r="K52" s="11">
        <v>0</v>
      </c>
      <c r="L52" s="8">
        <f t="shared" si="6"/>
        <v>0</v>
      </c>
    </row>
    <row r="53" spans="1:12" x14ac:dyDescent="0.25">
      <c r="A53" s="83"/>
      <c r="B53" s="37"/>
      <c r="C53" s="37"/>
      <c r="D53" s="57"/>
      <c r="E53" s="57"/>
      <c r="F53" s="57"/>
      <c r="G53" s="37"/>
      <c r="H53" s="37"/>
      <c r="I53" s="41"/>
      <c r="J53" s="11">
        <v>0</v>
      </c>
      <c r="K53" s="11">
        <v>0</v>
      </c>
      <c r="L53" s="8">
        <f t="shared" si="6"/>
        <v>0</v>
      </c>
    </row>
    <row r="54" spans="1:12" x14ac:dyDescent="0.25">
      <c r="A54" s="83"/>
      <c r="B54" s="90" t="s">
        <v>3</v>
      </c>
      <c r="C54" s="91"/>
      <c r="D54" s="91"/>
      <c r="E54" s="91"/>
      <c r="F54" s="91"/>
      <c r="G54" s="91"/>
      <c r="H54" s="91"/>
      <c r="I54" s="92"/>
      <c r="J54" s="12">
        <f>SUM(J44:J53)</f>
        <v>0</v>
      </c>
      <c r="K54" s="12">
        <f>SUM(K44:K53)</f>
        <v>0</v>
      </c>
      <c r="L54" s="9">
        <f t="shared" ref="L54" si="7">SUM(L44:L53)</f>
        <v>0</v>
      </c>
    </row>
    <row r="55" spans="1:12" x14ac:dyDescent="0.25">
      <c r="A55" s="111" t="s">
        <v>23</v>
      </c>
      <c r="B55" s="112"/>
      <c r="C55" s="112"/>
      <c r="D55" s="112"/>
      <c r="E55" s="112"/>
      <c r="F55" s="112"/>
      <c r="G55" s="112"/>
      <c r="H55" s="112"/>
      <c r="I55" s="113"/>
      <c r="J55" s="49">
        <f>SUM(J54,J43,J32,J21)</f>
        <v>0</v>
      </c>
      <c r="K55" s="49">
        <f>SUM(K54,K43,K32,K21)</f>
        <v>0</v>
      </c>
      <c r="L55" s="50">
        <f>SUM(L54,L43,L32,L21)</f>
        <v>0</v>
      </c>
    </row>
  </sheetData>
  <mergeCells count="15">
    <mergeCell ref="A55:I55"/>
    <mergeCell ref="B54:I54"/>
    <mergeCell ref="A5:L5"/>
    <mergeCell ref="A6:L6"/>
    <mergeCell ref="A8:L8"/>
    <mergeCell ref="A9:L9"/>
    <mergeCell ref="A7:L7"/>
    <mergeCell ref="A44:A54"/>
    <mergeCell ref="A10:L10"/>
    <mergeCell ref="A33:A43"/>
    <mergeCell ref="A11:A21"/>
    <mergeCell ref="A22:A32"/>
    <mergeCell ref="B21:I21"/>
    <mergeCell ref="B32:I32"/>
    <mergeCell ref="B43:I43"/>
  </mergeCell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Arkusz1!$A$2:$A$4</xm:f>
          </x14:formula1>
          <xm:sqref>D11:D20 D22:D31 D33:D42</xm:sqref>
        </x14:dataValidation>
        <x14:dataValidation type="list" allowBlank="1" showInputMessage="1" showErrorMessage="1" xr:uid="{00000000-0002-0000-0300-000001000000}">
          <x14:formula1>
            <xm:f>Arkusz1!$B$1:$B$20</xm:f>
          </x14:formula1>
          <xm:sqref>C11:C20 C22:C31 C33:C42 C44:C53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5"/>
  <sheetViews>
    <sheetView zoomScale="90" zoomScaleNormal="90" workbookViewId="0">
      <selection activeCell="E49" sqref="E49"/>
    </sheetView>
  </sheetViews>
  <sheetFormatPr defaultRowHeight="15" x14ac:dyDescent="0.25"/>
  <cols>
    <col min="1" max="1" width="23.140625" customWidth="1"/>
    <col min="2" max="2" width="22" customWidth="1"/>
    <col min="3" max="6" width="13.85546875" customWidth="1"/>
    <col min="7" max="7" width="31.140625" customWidth="1"/>
    <col min="8" max="8" width="40.28515625" customWidth="1"/>
    <col min="9" max="9" width="25.42578125" customWidth="1"/>
    <col min="10" max="10" width="20.42578125" style="10" customWidth="1"/>
    <col min="11" max="11" width="20" style="10" customWidth="1"/>
    <col min="12" max="12" width="18.140625" style="7" customWidth="1"/>
    <col min="13" max="13" width="4.42578125" customWidth="1"/>
    <col min="14" max="14" width="20.42578125" customWidth="1"/>
  </cols>
  <sheetData>
    <row r="1" spans="1:13" ht="18.75" x14ac:dyDescent="0.3">
      <c r="A1" s="1" t="s">
        <v>33</v>
      </c>
    </row>
    <row r="4" spans="1:13" ht="60" x14ac:dyDescent="0.25">
      <c r="A4" s="33" t="s">
        <v>0</v>
      </c>
      <c r="B4" s="33" t="s">
        <v>1</v>
      </c>
      <c r="C4" s="33" t="s">
        <v>7</v>
      </c>
      <c r="D4" s="33" t="s">
        <v>64</v>
      </c>
      <c r="E4" s="56" t="s">
        <v>65</v>
      </c>
      <c r="F4" s="56" t="s">
        <v>66</v>
      </c>
      <c r="G4" s="33" t="s">
        <v>51</v>
      </c>
      <c r="H4" s="33" t="s">
        <v>52</v>
      </c>
      <c r="I4" s="33" t="s">
        <v>56</v>
      </c>
      <c r="J4" s="34" t="s">
        <v>5</v>
      </c>
      <c r="K4" s="34" t="s">
        <v>4</v>
      </c>
      <c r="L4" s="35" t="s">
        <v>2</v>
      </c>
    </row>
    <row r="5" spans="1:13" x14ac:dyDescent="0.25">
      <c r="A5" s="117" t="s">
        <v>8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5">
        <v>0.5</v>
      </c>
    </row>
    <row r="6" spans="1:13" x14ac:dyDescent="0.25">
      <c r="A6" s="80" t="s">
        <v>13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2"/>
      <c r="M6" s="18"/>
    </row>
    <row r="7" spans="1:13" x14ac:dyDescent="0.25">
      <c r="A7" s="83" t="s">
        <v>10</v>
      </c>
      <c r="B7" s="13"/>
      <c r="C7" s="13"/>
      <c r="D7" s="44"/>
      <c r="E7" s="44"/>
      <c r="F7" s="57"/>
      <c r="G7" s="31"/>
      <c r="H7" s="31"/>
      <c r="I7" s="41"/>
      <c r="J7" s="11">
        <v>0</v>
      </c>
      <c r="K7" s="11">
        <v>0</v>
      </c>
      <c r="L7" s="8">
        <f>ROUND(PRODUCT(K7,$M$5),2)</f>
        <v>0</v>
      </c>
    </row>
    <row r="8" spans="1:13" x14ac:dyDescent="0.25">
      <c r="A8" s="83"/>
      <c r="B8" s="13"/>
      <c r="C8" s="13"/>
      <c r="D8" s="44"/>
      <c r="E8" s="44"/>
      <c r="F8" s="57"/>
      <c r="G8" s="31"/>
      <c r="H8" s="31"/>
      <c r="I8" s="41"/>
      <c r="J8" s="11">
        <v>0</v>
      </c>
      <c r="K8" s="11">
        <v>0</v>
      </c>
      <c r="L8" s="8">
        <f t="shared" ref="L8:L15" si="0">ROUND(PRODUCT(K8,$M$5),2)</f>
        <v>0</v>
      </c>
    </row>
    <row r="9" spans="1:13" x14ac:dyDescent="0.25">
      <c r="A9" s="83"/>
      <c r="B9" s="13"/>
      <c r="C9" s="13"/>
      <c r="D9" s="44"/>
      <c r="E9" s="44"/>
      <c r="F9" s="57"/>
      <c r="G9" s="31"/>
      <c r="H9" s="31"/>
      <c r="I9" s="41"/>
      <c r="J9" s="11">
        <v>0</v>
      </c>
      <c r="K9" s="11">
        <v>0</v>
      </c>
      <c r="L9" s="8">
        <f t="shared" si="0"/>
        <v>0</v>
      </c>
    </row>
    <row r="10" spans="1:13" x14ac:dyDescent="0.25">
      <c r="A10" s="83"/>
      <c r="B10" s="13"/>
      <c r="C10" s="13"/>
      <c r="D10" s="44"/>
      <c r="E10" s="44"/>
      <c r="F10" s="57"/>
      <c r="G10" s="31"/>
      <c r="H10" s="31"/>
      <c r="I10" s="41"/>
      <c r="J10" s="11">
        <v>0</v>
      </c>
      <c r="K10" s="11">
        <v>0</v>
      </c>
      <c r="L10" s="8">
        <f t="shared" si="0"/>
        <v>0</v>
      </c>
    </row>
    <row r="11" spans="1:13" x14ac:dyDescent="0.25">
      <c r="A11" s="83"/>
      <c r="B11" s="13"/>
      <c r="C11" s="13"/>
      <c r="D11" s="44"/>
      <c r="E11" s="44"/>
      <c r="F11" s="57"/>
      <c r="G11" s="31"/>
      <c r="H11" s="31"/>
      <c r="I11" s="41"/>
      <c r="J11" s="11">
        <v>0</v>
      </c>
      <c r="K11" s="11">
        <v>0</v>
      </c>
      <c r="L11" s="8">
        <f t="shared" si="0"/>
        <v>0</v>
      </c>
    </row>
    <row r="12" spans="1:13" x14ac:dyDescent="0.25">
      <c r="A12" s="83"/>
      <c r="B12" s="13"/>
      <c r="C12" s="13"/>
      <c r="D12" s="44"/>
      <c r="E12" s="44"/>
      <c r="F12" s="57"/>
      <c r="G12" s="31"/>
      <c r="H12" s="31"/>
      <c r="I12" s="41"/>
      <c r="J12" s="11">
        <v>0</v>
      </c>
      <c r="K12" s="11">
        <v>0</v>
      </c>
      <c r="L12" s="8">
        <f t="shared" si="0"/>
        <v>0</v>
      </c>
    </row>
    <row r="13" spans="1:13" x14ac:dyDescent="0.25">
      <c r="A13" s="83"/>
      <c r="B13" s="13"/>
      <c r="C13" s="13"/>
      <c r="D13" s="44"/>
      <c r="E13" s="44"/>
      <c r="F13" s="57"/>
      <c r="G13" s="31"/>
      <c r="H13" s="31"/>
      <c r="I13" s="41"/>
      <c r="J13" s="11">
        <v>0</v>
      </c>
      <c r="K13" s="11">
        <v>0</v>
      </c>
      <c r="L13" s="8">
        <f t="shared" si="0"/>
        <v>0</v>
      </c>
    </row>
    <row r="14" spans="1:13" x14ac:dyDescent="0.25">
      <c r="A14" s="83"/>
      <c r="B14" s="13"/>
      <c r="C14" s="13"/>
      <c r="D14" s="44"/>
      <c r="E14" s="44"/>
      <c r="F14" s="57"/>
      <c r="G14" s="31"/>
      <c r="H14" s="31"/>
      <c r="I14" s="41"/>
      <c r="J14" s="11">
        <v>0</v>
      </c>
      <c r="K14" s="11">
        <v>0</v>
      </c>
      <c r="L14" s="8">
        <f t="shared" si="0"/>
        <v>0</v>
      </c>
    </row>
    <row r="15" spans="1:13" x14ac:dyDescent="0.25">
      <c r="A15" s="83"/>
      <c r="B15" s="13"/>
      <c r="C15" s="13"/>
      <c r="D15" s="44"/>
      <c r="E15" s="44"/>
      <c r="F15" s="57"/>
      <c r="G15" s="31"/>
      <c r="H15" s="31"/>
      <c r="I15" s="41"/>
      <c r="J15" s="11">
        <v>0</v>
      </c>
      <c r="K15" s="11">
        <v>0</v>
      </c>
      <c r="L15" s="8">
        <f t="shared" si="0"/>
        <v>0</v>
      </c>
    </row>
    <row r="16" spans="1:13" x14ac:dyDescent="0.25">
      <c r="A16" s="83"/>
      <c r="B16" s="13"/>
      <c r="C16" s="13"/>
      <c r="D16" s="44"/>
      <c r="E16" s="44"/>
      <c r="F16" s="57"/>
      <c r="G16" s="31"/>
      <c r="H16" s="31"/>
      <c r="I16" s="41"/>
      <c r="J16" s="11">
        <v>0</v>
      </c>
      <c r="K16" s="11">
        <v>0</v>
      </c>
      <c r="L16" s="8">
        <f>ROUND(PRODUCT(K16,$M$5),2)</f>
        <v>0</v>
      </c>
    </row>
    <row r="17" spans="1:12" x14ac:dyDescent="0.25">
      <c r="A17" s="83"/>
      <c r="B17" s="90" t="s">
        <v>3</v>
      </c>
      <c r="C17" s="91"/>
      <c r="D17" s="91"/>
      <c r="E17" s="91"/>
      <c r="F17" s="91"/>
      <c r="G17" s="91"/>
      <c r="H17" s="91"/>
      <c r="I17" s="92"/>
      <c r="J17" s="12">
        <f>SUM(J7:J16)</f>
        <v>0</v>
      </c>
      <c r="K17" s="12">
        <f>SUM(K7:K16)</f>
        <v>0</v>
      </c>
      <c r="L17" s="9">
        <f t="shared" ref="L17" si="1">SUM(L7:L16)</f>
        <v>0</v>
      </c>
    </row>
    <row r="18" spans="1:12" x14ac:dyDescent="0.25">
      <c r="A18" s="83" t="s">
        <v>57</v>
      </c>
      <c r="B18" s="41"/>
      <c r="C18" s="41"/>
      <c r="D18" s="57"/>
      <c r="E18" s="57"/>
      <c r="F18" s="57"/>
      <c r="G18" s="41"/>
      <c r="H18" s="41"/>
      <c r="I18" s="41"/>
      <c r="J18" s="11">
        <v>0</v>
      </c>
      <c r="K18" s="11">
        <v>0</v>
      </c>
      <c r="L18" s="8">
        <f>ROUND(PRODUCT(K18,$M$5),2)</f>
        <v>0</v>
      </c>
    </row>
    <row r="19" spans="1:12" x14ac:dyDescent="0.25">
      <c r="A19" s="83"/>
      <c r="B19" s="41"/>
      <c r="C19" s="41"/>
      <c r="D19" s="57"/>
      <c r="E19" s="57"/>
      <c r="F19" s="57"/>
      <c r="G19" s="41"/>
      <c r="H19" s="41"/>
      <c r="I19" s="41"/>
      <c r="J19" s="11">
        <v>0</v>
      </c>
      <c r="K19" s="11">
        <v>0</v>
      </c>
      <c r="L19" s="8">
        <f t="shared" ref="L19:L26" si="2">ROUND(PRODUCT(K19,$M$5),2)</f>
        <v>0</v>
      </c>
    </row>
    <row r="20" spans="1:12" ht="15" customHeight="1" x14ac:dyDescent="0.25">
      <c r="A20" s="83"/>
      <c r="B20" s="41"/>
      <c r="C20" s="41"/>
      <c r="D20" s="57"/>
      <c r="E20" s="57"/>
      <c r="F20" s="57"/>
      <c r="G20" s="41"/>
      <c r="H20" s="41"/>
      <c r="I20" s="41"/>
      <c r="J20" s="11">
        <v>0</v>
      </c>
      <c r="K20" s="11">
        <v>0</v>
      </c>
      <c r="L20" s="8">
        <f t="shared" si="2"/>
        <v>0</v>
      </c>
    </row>
    <row r="21" spans="1:12" x14ac:dyDescent="0.25">
      <c r="A21" s="83"/>
      <c r="B21" s="41"/>
      <c r="C21" s="41"/>
      <c r="D21" s="57"/>
      <c r="E21" s="57"/>
      <c r="F21" s="57"/>
      <c r="G21" s="41"/>
      <c r="H21" s="41"/>
      <c r="I21" s="41"/>
      <c r="J21" s="11">
        <v>0</v>
      </c>
      <c r="K21" s="11">
        <v>0</v>
      </c>
      <c r="L21" s="8">
        <f t="shared" si="2"/>
        <v>0</v>
      </c>
    </row>
    <row r="22" spans="1:12" x14ac:dyDescent="0.25">
      <c r="A22" s="83"/>
      <c r="B22" s="41"/>
      <c r="C22" s="41"/>
      <c r="D22" s="57"/>
      <c r="E22" s="57"/>
      <c r="F22" s="57"/>
      <c r="G22" s="41"/>
      <c r="H22" s="41"/>
      <c r="I22" s="41"/>
      <c r="J22" s="11">
        <v>0</v>
      </c>
      <c r="K22" s="11">
        <v>0</v>
      </c>
      <c r="L22" s="8">
        <f t="shared" si="2"/>
        <v>0</v>
      </c>
    </row>
    <row r="23" spans="1:12" x14ac:dyDescent="0.25">
      <c r="A23" s="83"/>
      <c r="B23" s="41"/>
      <c r="C23" s="41"/>
      <c r="D23" s="57"/>
      <c r="E23" s="57"/>
      <c r="F23" s="57"/>
      <c r="G23" s="41"/>
      <c r="H23" s="41"/>
      <c r="I23" s="41"/>
      <c r="J23" s="11">
        <v>0</v>
      </c>
      <c r="K23" s="11">
        <v>0</v>
      </c>
      <c r="L23" s="8">
        <f t="shared" si="2"/>
        <v>0</v>
      </c>
    </row>
    <row r="24" spans="1:12" x14ac:dyDescent="0.25">
      <c r="A24" s="83"/>
      <c r="B24" s="41"/>
      <c r="C24" s="41"/>
      <c r="D24" s="57"/>
      <c r="E24" s="57"/>
      <c r="F24" s="57"/>
      <c r="G24" s="41"/>
      <c r="H24" s="41"/>
      <c r="I24" s="41"/>
      <c r="J24" s="11">
        <v>0</v>
      </c>
      <c r="K24" s="11">
        <v>0</v>
      </c>
      <c r="L24" s="8">
        <f t="shared" si="2"/>
        <v>0</v>
      </c>
    </row>
    <row r="25" spans="1:12" x14ac:dyDescent="0.25">
      <c r="A25" s="83"/>
      <c r="B25" s="41"/>
      <c r="C25" s="41"/>
      <c r="D25" s="57"/>
      <c r="E25" s="57"/>
      <c r="F25" s="57"/>
      <c r="G25" s="41"/>
      <c r="H25" s="41"/>
      <c r="I25" s="41"/>
      <c r="J25" s="11">
        <v>0</v>
      </c>
      <c r="K25" s="11">
        <v>0</v>
      </c>
      <c r="L25" s="8">
        <f t="shared" si="2"/>
        <v>0</v>
      </c>
    </row>
    <row r="26" spans="1:12" x14ac:dyDescent="0.25">
      <c r="A26" s="83"/>
      <c r="B26" s="41"/>
      <c r="C26" s="41"/>
      <c r="D26" s="57"/>
      <c r="E26" s="57"/>
      <c r="F26" s="57"/>
      <c r="G26" s="41"/>
      <c r="H26" s="41"/>
      <c r="I26" s="41"/>
      <c r="J26" s="11">
        <v>0</v>
      </c>
      <c r="K26" s="11">
        <v>0</v>
      </c>
      <c r="L26" s="8">
        <f t="shared" si="2"/>
        <v>0</v>
      </c>
    </row>
    <row r="27" spans="1:12" x14ac:dyDescent="0.25">
      <c r="A27" s="83"/>
      <c r="B27" s="41"/>
      <c r="C27" s="41"/>
      <c r="D27" s="57"/>
      <c r="E27" s="57"/>
      <c r="F27" s="57"/>
      <c r="G27" s="41"/>
      <c r="H27" s="41"/>
      <c r="I27" s="41"/>
      <c r="J27" s="11">
        <v>0</v>
      </c>
      <c r="K27" s="11">
        <v>0</v>
      </c>
      <c r="L27" s="8">
        <f>ROUND(PRODUCT(K27,$M$5),2)</f>
        <v>0</v>
      </c>
    </row>
    <row r="28" spans="1:12" x14ac:dyDescent="0.25">
      <c r="A28" s="83"/>
      <c r="B28" s="90" t="s">
        <v>3</v>
      </c>
      <c r="C28" s="91"/>
      <c r="D28" s="91"/>
      <c r="E28" s="91"/>
      <c r="F28" s="91"/>
      <c r="G28" s="91"/>
      <c r="H28" s="91"/>
      <c r="I28" s="92"/>
      <c r="J28" s="12">
        <f>SUM(J18:J27)</f>
        <v>0</v>
      </c>
      <c r="K28" s="12">
        <f>SUM(K18:K27)</f>
        <v>0</v>
      </c>
      <c r="L28" s="9">
        <f t="shared" ref="L28" si="3">SUM(L18:L27)</f>
        <v>0</v>
      </c>
    </row>
    <row r="29" spans="1:12" x14ac:dyDescent="0.25">
      <c r="A29" s="3" t="s">
        <v>12</v>
      </c>
      <c r="B29" s="3"/>
      <c r="C29" s="3"/>
      <c r="D29" s="44"/>
      <c r="E29" s="3"/>
      <c r="F29" s="58"/>
      <c r="G29" s="3"/>
      <c r="H29" s="3"/>
      <c r="I29" s="3"/>
      <c r="J29" s="11">
        <v>0</v>
      </c>
      <c r="K29" s="11">
        <v>0</v>
      </c>
      <c r="L29" s="8">
        <f>ROUND(PRODUCT(K29,$M$5),2)</f>
        <v>0</v>
      </c>
    </row>
    <row r="30" spans="1:12" x14ac:dyDescent="0.25">
      <c r="A30" s="99" t="s">
        <v>45</v>
      </c>
      <c r="B30" s="100"/>
      <c r="C30" s="100"/>
      <c r="D30" s="100"/>
      <c r="E30" s="100"/>
      <c r="F30" s="100"/>
      <c r="G30" s="100"/>
      <c r="H30" s="100"/>
      <c r="I30" s="101"/>
      <c r="J30" s="47">
        <f>SUM(J17,J28,J29)</f>
        <v>0</v>
      </c>
      <c r="K30" s="47">
        <f t="shared" ref="K30:L30" si="4">SUM(K17,K28,K29)</f>
        <v>0</v>
      </c>
      <c r="L30" s="48">
        <f t="shared" si="4"/>
        <v>0</v>
      </c>
    </row>
    <row r="31" spans="1:12" x14ac:dyDescent="0.25">
      <c r="A31" s="102" t="s">
        <v>14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4"/>
    </row>
    <row r="32" spans="1:12" x14ac:dyDescent="0.25">
      <c r="A32" s="83" t="s">
        <v>47</v>
      </c>
      <c r="B32" s="13"/>
      <c r="C32" s="13"/>
      <c r="D32" s="44"/>
      <c r="E32" s="44"/>
      <c r="F32" s="57"/>
      <c r="G32" s="31"/>
      <c r="H32" s="31"/>
      <c r="I32" s="41"/>
      <c r="J32" s="11">
        <v>0</v>
      </c>
      <c r="K32" s="11">
        <v>0</v>
      </c>
      <c r="L32" s="8">
        <f>ROUND(PRODUCT(K32,$M$5),2)</f>
        <v>0</v>
      </c>
    </row>
    <row r="33" spans="1:12" x14ac:dyDescent="0.25">
      <c r="A33" s="83"/>
      <c r="B33" s="13"/>
      <c r="C33" s="13"/>
      <c r="D33" s="44"/>
      <c r="E33" s="44"/>
      <c r="F33" s="57"/>
      <c r="G33" s="31"/>
      <c r="H33" s="31"/>
      <c r="I33" s="41"/>
      <c r="J33" s="11">
        <v>0</v>
      </c>
      <c r="K33" s="11">
        <v>0</v>
      </c>
      <c r="L33" s="8">
        <f t="shared" ref="L33:L41" si="5">ROUND(PRODUCT(K33,$M$5),2)</f>
        <v>0</v>
      </c>
    </row>
    <row r="34" spans="1:12" x14ac:dyDescent="0.25">
      <c r="A34" s="83"/>
      <c r="B34" s="13"/>
      <c r="C34" s="13"/>
      <c r="D34" s="44"/>
      <c r="E34" s="44"/>
      <c r="F34" s="57"/>
      <c r="G34" s="31"/>
      <c r="H34" s="31"/>
      <c r="I34" s="41"/>
      <c r="J34" s="11">
        <v>0</v>
      </c>
      <c r="K34" s="11">
        <v>0</v>
      </c>
      <c r="L34" s="8">
        <f t="shared" si="5"/>
        <v>0</v>
      </c>
    </row>
    <row r="35" spans="1:12" x14ac:dyDescent="0.25">
      <c r="A35" s="83"/>
      <c r="B35" s="13"/>
      <c r="C35" s="13"/>
      <c r="D35" s="44"/>
      <c r="E35" s="44"/>
      <c r="F35" s="57"/>
      <c r="G35" s="31"/>
      <c r="H35" s="31"/>
      <c r="I35" s="41"/>
      <c r="J35" s="11">
        <v>0</v>
      </c>
      <c r="K35" s="11">
        <v>0</v>
      </c>
      <c r="L35" s="8">
        <f t="shared" si="5"/>
        <v>0</v>
      </c>
    </row>
    <row r="36" spans="1:12" x14ac:dyDescent="0.25">
      <c r="A36" s="83"/>
      <c r="B36" s="13"/>
      <c r="C36" s="13"/>
      <c r="D36" s="44"/>
      <c r="E36" s="44"/>
      <c r="F36" s="57"/>
      <c r="G36" s="31"/>
      <c r="H36" s="31"/>
      <c r="I36" s="41"/>
      <c r="J36" s="11">
        <v>0</v>
      </c>
      <c r="K36" s="11">
        <v>0</v>
      </c>
      <c r="L36" s="8">
        <f t="shared" si="5"/>
        <v>0</v>
      </c>
    </row>
    <row r="37" spans="1:12" x14ac:dyDescent="0.25">
      <c r="A37" s="83"/>
      <c r="B37" s="13"/>
      <c r="C37" s="13"/>
      <c r="D37" s="44"/>
      <c r="E37" s="44"/>
      <c r="F37" s="57"/>
      <c r="G37" s="31"/>
      <c r="H37" s="31"/>
      <c r="I37" s="41"/>
      <c r="J37" s="11">
        <v>0</v>
      </c>
      <c r="K37" s="11">
        <v>0</v>
      </c>
      <c r="L37" s="8">
        <f t="shared" si="5"/>
        <v>0</v>
      </c>
    </row>
    <row r="38" spans="1:12" x14ac:dyDescent="0.25">
      <c r="A38" s="83"/>
      <c r="B38" s="13"/>
      <c r="C38" s="13"/>
      <c r="D38" s="44"/>
      <c r="E38" s="44"/>
      <c r="F38" s="57"/>
      <c r="G38" s="31"/>
      <c r="H38" s="31"/>
      <c r="I38" s="41"/>
      <c r="J38" s="11">
        <v>0</v>
      </c>
      <c r="K38" s="11">
        <v>0</v>
      </c>
      <c r="L38" s="8">
        <f t="shared" si="5"/>
        <v>0</v>
      </c>
    </row>
    <row r="39" spans="1:12" x14ac:dyDescent="0.25">
      <c r="A39" s="83"/>
      <c r="B39" s="13"/>
      <c r="C39" s="13"/>
      <c r="D39" s="44"/>
      <c r="E39" s="44"/>
      <c r="F39" s="57"/>
      <c r="H39" s="31"/>
      <c r="I39" s="41"/>
      <c r="J39" s="11">
        <v>0</v>
      </c>
      <c r="K39" s="11">
        <v>0</v>
      </c>
      <c r="L39" s="8">
        <f t="shared" si="5"/>
        <v>0</v>
      </c>
    </row>
    <row r="40" spans="1:12" x14ac:dyDescent="0.25">
      <c r="A40" s="83"/>
      <c r="B40" s="13"/>
      <c r="C40" s="13"/>
      <c r="D40" s="44"/>
      <c r="E40" s="44"/>
      <c r="F40" s="57"/>
      <c r="G40" s="31"/>
      <c r="H40" s="31"/>
      <c r="I40" s="41"/>
      <c r="J40" s="11">
        <v>0</v>
      </c>
      <c r="K40" s="11">
        <v>0</v>
      </c>
      <c r="L40" s="8">
        <f t="shared" si="5"/>
        <v>0</v>
      </c>
    </row>
    <row r="41" spans="1:12" x14ac:dyDescent="0.25">
      <c r="A41" s="83"/>
      <c r="B41" s="13"/>
      <c r="C41" s="13"/>
      <c r="D41" s="44"/>
      <c r="E41" s="44"/>
      <c r="F41" s="57"/>
      <c r="G41" s="31"/>
      <c r="H41" s="31"/>
      <c r="I41" s="41"/>
      <c r="J41" s="11">
        <v>0</v>
      </c>
      <c r="K41" s="11">
        <v>0</v>
      </c>
      <c r="L41" s="8">
        <f t="shared" si="5"/>
        <v>0</v>
      </c>
    </row>
    <row r="42" spans="1:12" x14ac:dyDescent="0.25">
      <c r="A42" s="83"/>
      <c r="B42" s="90" t="s">
        <v>3</v>
      </c>
      <c r="C42" s="91"/>
      <c r="D42" s="91"/>
      <c r="E42" s="91"/>
      <c r="F42" s="91"/>
      <c r="G42" s="91"/>
      <c r="H42" s="91"/>
      <c r="I42" s="92"/>
      <c r="J42" s="12">
        <f>SUM(J32:J41)</f>
        <v>0</v>
      </c>
      <c r="K42" s="12">
        <f>SUM(K32:K41)</f>
        <v>0</v>
      </c>
      <c r="L42" s="9">
        <f t="shared" ref="L42" si="6">SUM(L32:L41)</f>
        <v>0</v>
      </c>
    </row>
    <row r="43" spans="1:12" x14ac:dyDescent="0.25">
      <c r="A43" s="83" t="s">
        <v>57</v>
      </c>
      <c r="B43" s="37"/>
      <c r="C43" s="37"/>
      <c r="D43" s="57"/>
      <c r="E43" s="57"/>
      <c r="F43" s="57"/>
      <c r="G43" s="37"/>
      <c r="H43" s="37"/>
      <c r="I43" s="41"/>
      <c r="J43" s="11">
        <v>0</v>
      </c>
      <c r="K43" s="11">
        <v>0</v>
      </c>
      <c r="L43" s="8">
        <f>ROUND(PRODUCT(K43,$M$5),2)</f>
        <v>0</v>
      </c>
    </row>
    <row r="44" spans="1:12" x14ac:dyDescent="0.25">
      <c r="A44" s="83"/>
      <c r="B44" s="37"/>
      <c r="C44" s="37"/>
      <c r="D44" s="57"/>
      <c r="E44" s="57"/>
      <c r="F44" s="57"/>
      <c r="G44" s="37"/>
      <c r="H44" s="37"/>
      <c r="J44" s="11">
        <v>0</v>
      </c>
      <c r="K44" s="11">
        <v>0</v>
      </c>
      <c r="L44" s="8">
        <f t="shared" ref="L44:L52" si="7">ROUND(PRODUCT(K44,$M$5),2)</f>
        <v>0</v>
      </c>
    </row>
    <row r="45" spans="1:12" x14ac:dyDescent="0.25">
      <c r="A45" s="83"/>
      <c r="B45" s="37"/>
      <c r="C45" s="37"/>
      <c r="D45" s="57"/>
      <c r="E45" s="57"/>
      <c r="F45" s="57"/>
      <c r="G45" s="37"/>
      <c r="H45" s="37"/>
      <c r="I45" s="41"/>
      <c r="J45" s="11">
        <v>0</v>
      </c>
      <c r="K45" s="11">
        <v>0</v>
      </c>
      <c r="L45" s="8">
        <f t="shared" si="7"/>
        <v>0</v>
      </c>
    </row>
    <row r="46" spans="1:12" x14ac:dyDescent="0.25">
      <c r="A46" s="83"/>
      <c r="B46" s="37"/>
      <c r="C46" s="37"/>
      <c r="D46" s="57"/>
      <c r="E46" s="57"/>
      <c r="F46" s="57"/>
      <c r="G46" s="37"/>
      <c r="H46" s="37"/>
      <c r="J46" s="11">
        <v>0</v>
      </c>
      <c r="K46" s="11">
        <v>0</v>
      </c>
      <c r="L46" s="8">
        <f t="shared" si="7"/>
        <v>0</v>
      </c>
    </row>
    <row r="47" spans="1:12" x14ac:dyDescent="0.25">
      <c r="A47" s="83"/>
      <c r="B47" s="37"/>
      <c r="C47" s="37"/>
      <c r="D47" s="57"/>
      <c r="E47" s="57"/>
      <c r="F47" s="57"/>
      <c r="G47" s="37"/>
      <c r="H47" s="37"/>
      <c r="I47" s="41"/>
      <c r="J47" s="11">
        <v>0</v>
      </c>
      <c r="K47" s="11">
        <v>0</v>
      </c>
      <c r="L47" s="8">
        <f t="shared" si="7"/>
        <v>0</v>
      </c>
    </row>
    <row r="48" spans="1:12" x14ac:dyDescent="0.25">
      <c r="A48" s="83"/>
      <c r="B48" s="37"/>
      <c r="C48" s="37"/>
      <c r="D48" s="57"/>
      <c r="E48" s="57"/>
      <c r="F48" s="57"/>
      <c r="G48" s="37"/>
      <c r="H48" s="37"/>
      <c r="I48" s="41"/>
      <c r="J48" s="11">
        <v>0</v>
      </c>
      <c r="K48" s="11">
        <v>0</v>
      </c>
      <c r="L48" s="8">
        <f t="shared" si="7"/>
        <v>0</v>
      </c>
    </row>
    <row r="49" spans="1:12" x14ac:dyDescent="0.25">
      <c r="A49" s="83"/>
      <c r="B49" s="37"/>
      <c r="C49" s="37"/>
      <c r="D49" s="57"/>
      <c r="E49" s="57"/>
      <c r="F49" s="57"/>
      <c r="G49" s="37"/>
      <c r="I49" s="41"/>
      <c r="J49" s="11">
        <v>0</v>
      </c>
      <c r="K49" s="11">
        <v>0</v>
      </c>
      <c r="L49" s="8">
        <f t="shared" si="7"/>
        <v>0</v>
      </c>
    </row>
    <row r="50" spans="1:12" x14ac:dyDescent="0.25">
      <c r="A50" s="83"/>
      <c r="B50" s="37"/>
      <c r="C50" s="37"/>
      <c r="D50" s="57"/>
      <c r="E50" s="57"/>
      <c r="F50" s="57"/>
      <c r="G50" s="37"/>
      <c r="I50" s="41"/>
      <c r="J50" s="11">
        <v>0</v>
      </c>
      <c r="K50" s="11">
        <v>0</v>
      </c>
      <c r="L50" s="8">
        <f t="shared" si="7"/>
        <v>0</v>
      </c>
    </row>
    <row r="51" spans="1:12" x14ac:dyDescent="0.25">
      <c r="A51" s="83"/>
      <c r="B51" s="37"/>
      <c r="C51" s="37"/>
      <c r="D51" s="57"/>
      <c r="E51" s="57"/>
      <c r="F51" s="57"/>
      <c r="G51" s="37"/>
      <c r="I51" s="41"/>
      <c r="J51" s="11">
        <v>0</v>
      </c>
      <c r="K51" s="11">
        <v>0</v>
      </c>
      <c r="L51" s="8">
        <f t="shared" si="7"/>
        <v>0</v>
      </c>
    </row>
    <row r="52" spans="1:12" x14ac:dyDescent="0.25">
      <c r="A52" s="83"/>
      <c r="B52" s="37"/>
      <c r="C52" s="37"/>
      <c r="D52" s="57"/>
      <c r="E52" s="57"/>
      <c r="F52" s="57"/>
      <c r="G52" s="37"/>
      <c r="H52" s="37"/>
      <c r="I52" s="41"/>
      <c r="J52" s="11">
        <v>0</v>
      </c>
      <c r="K52" s="11">
        <v>0</v>
      </c>
      <c r="L52" s="8">
        <f t="shared" si="7"/>
        <v>0</v>
      </c>
    </row>
    <row r="53" spans="1:12" x14ac:dyDescent="0.25">
      <c r="A53" s="83"/>
      <c r="B53" s="90" t="s">
        <v>3</v>
      </c>
      <c r="C53" s="91"/>
      <c r="D53" s="91"/>
      <c r="E53" s="91"/>
      <c r="F53" s="91"/>
      <c r="G53" s="91"/>
      <c r="H53" s="91"/>
      <c r="I53" s="92"/>
      <c r="J53" s="12">
        <f>SUM(J43:J52)</f>
        <v>0</v>
      </c>
      <c r="K53" s="12">
        <f>SUM(K43:K52)</f>
        <v>0</v>
      </c>
      <c r="L53" s="9">
        <f t="shared" ref="L53" si="8">SUM(L43:L52)</f>
        <v>0</v>
      </c>
    </row>
    <row r="54" spans="1:12" x14ac:dyDescent="0.25">
      <c r="A54" s="108" t="s">
        <v>24</v>
      </c>
      <c r="B54" s="109"/>
      <c r="C54" s="109"/>
      <c r="D54" s="109"/>
      <c r="E54" s="109"/>
      <c r="F54" s="109"/>
      <c r="G54" s="109"/>
      <c r="H54" s="109"/>
      <c r="I54" s="110"/>
      <c r="J54" s="38">
        <f>SUM(J53,J42)</f>
        <v>0</v>
      </c>
      <c r="K54" s="38">
        <f t="shared" ref="K54:L54" si="9">SUM(K53,K42)</f>
        <v>0</v>
      </c>
      <c r="L54" s="39">
        <f t="shared" si="9"/>
        <v>0</v>
      </c>
    </row>
    <row r="55" spans="1:12" x14ac:dyDescent="0.25">
      <c r="A55" s="93" t="s">
        <v>25</v>
      </c>
      <c r="B55" s="94"/>
      <c r="C55" s="94"/>
      <c r="D55" s="94"/>
      <c r="E55" s="94"/>
      <c r="F55" s="94"/>
      <c r="G55" s="94"/>
      <c r="H55" s="94"/>
      <c r="I55" s="95"/>
      <c r="J55" s="53">
        <f>SUM(J54,J30)</f>
        <v>0</v>
      </c>
      <c r="K55" s="53">
        <f t="shared" ref="K55:L55" si="10">SUM(K54,K30)</f>
        <v>0</v>
      </c>
      <c r="L55" s="15">
        <f t="shared" si="10"/>
        <v>0</v>
      </c>
    </row>
  </sheetData>
  <mergeCells count="14">
    <mergeCell ref="A43:A53"/>
    <mergeCell ref="B53:I53"/>
    <mergeCell ref="A54:I54"/>
    <mergeCell ref="A55:I55"/>
    <mergeCell ref="A5:L5"/>
    <mergeCell ref="A6:L6"/>
    <mergeCell ref="A7:A17"/>
    <mergeCell ref="A32:A42"/>
    <mergeCell ref="A31:L31"/>
    <mergeCell ref="A18:A28"/>
    <mergeCell ref="B17:I17"/>
    <mergeCell ref="B28:I28"/>
    <mergeCell ref="B42:I42"/>
    <mergeCell ref="A30:I30"/>
  </mergeCell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Arkusz1!$A$2:$A$4</xm:f>
          </x14:formula1>
          <xm:sqref>D7:D16 D29 D32:D41</xm:sqref>
        </x14:dataValidation>
        <x14:dataValidation type="list" allowBlank="1" showInputMessage="1" showErrorMessage="1" xr:uid="{00000000-0002-0000-0400-000001000000}">
          <x14:formula1>
            <xm:f>Arkusz1!$B$1:$B$20</xm:f>
          </x14:formula1>
          <xm:sqref>C7:C16 C18:C27 C29 C32:C41 C43:C52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"/>
  <sheetViews>
    <sheetView zoomScale="90" zoomScaleNormal="90" workbookViewId="0">
      <selection activeCell="C6" sqref="C6"/>
    </sheetView>
  </sheetViews>
  <sheetFormatPr defaultRowHeight="15" x14ac:dyDescent="0.25"/>
  <cols>
    <col min="1" max="1" width="23.140625" customWidth="1"/>
    <col min="2" max="2" width="20.42578125" customWidth="1"/>
    <col min="3" max="3" width="14.28515625" customWidth="1"/>
    <col min="4" max="4" width="18.42578125" customWidth="1"/>
    <col min="5" max="6" width="14.28515625" customWidth="1"/>
    <col min="7" max="7" width="31.7109375" customWidth="1"/>
    <col min="8" max="8" width="29" customWidth="1"/>
    <col min="9" max="9" width="25.85546875" customWidth="1"/>
    <col min="10" max="10" width="21.28515625" style="10" customWidth="1"/>
    <col min="11" max="11" width="21" style="10" customWidth="1"/>
    <col min="12" max="12" width="20.7109375" style="7" customWidth="1"/>
    <col min="13" max="13" width="7.85546875" customWidth="1"/>
    <col min="14" max="14" width="20.42578125" customWidth="1"/>
  </cols>
  <sheetData>
    <row r="1" spans="1:13" ht="18.75" x14ac:dyDescent="0.3">
      <c r="A1" s="1" t="s">
        <v>46</v>
      </c>
    </row>
    <row r="2" spans="1:13" ht="18.75" x14ac:dyDescent="0.3">
      <c r="A2" s="1"/>
    </row>
    <row r="4" spans="1:13" ht="60" x14ac:dyDescent="0.25">
      <c r="A4" s="33" t="s">
        <v>0</v>
      </c>
      <c r="B4" s="33" t="s">
        <v>1</v>
      </c>
      <c r="C4" s="33" t="s">
        <v>7</v>
      </c>
      <c r="D4" s="33" t="s">
        <v>64</v>
      </c>
      <c r="E4" s="56" t="s">
        <v>65</v>
      </c>
      <c r="F4" s="56" t="s">
        <v>66</v>
      </c>
      <c r="G4" s="33" t="s">
        <v>51</v>
      </c>
      <c r="H4" s="33" t="s">
        <v>53</v>
      </c>
      <c r="I4" s="33" t="s">
        <v>56</v>
      </c>
      <c r="J4" s="34" t="s">
        <v>5</v>
      </c>
      <c r="K4" s="34" t="s">
        <v>4</v>
      </c>
      <c r="L4" s="35" t="s">
        <v>2</v>
      </c>
    </row>
    <row r="5" spans="1:13" x14ac:dyDescent="0.25">
      <c r="A5" s="117" t="s">
        <v>34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5">
        <v>1</v>
      </c>
    </row>
    <row r="6" spans="1:13" ht="15" customHeight="1" x14ac:dyDescent="0.25">
      <c r="A6" s="83" t="s">
        <v>35</v>
      </c>
      <c r="B6" s="13"/>
      <c r="C6" s="13"/>
      <c r="D6" s="44"/>
      <c r="E6" s="44"/>
      <c r="F6" s="57"/>
      <c r="G6" s="31"/>
      <c r="H6" s="31"/>
      <c r="I6" s="41"/>
      <c r="J6" s="11">
        <v>0</v>
      </c>
      <c r="K6" s="11">
        <v>0</v>
      </c>
      <c r="L6" s="8">
        <f>K6</f>
        <v>0</v>
      </c>
    </row>
    <row r="7" spans="1:13" x14ac:dyDescent="0.25">
      <c r="A7" s="83"/>
      <c r="B7" s="13"/>
      <c r="C7" s="13"/>
      <c r="D7" s="44"/>
      <c r="E7" s="44"/>
      <c r="F7" s="57"/>
      <c r="G7" s="31"/>
      <c r="H7" s="31"/>
      <c r="I7" s="41"/>
      <c r="J7" s="11">
        <v>0</v>
      </c>
      <c r="K7" s="11">
        <v>0</v>
      </c>
      <c r="L7" s="8">
        <f t="shared" ref="L7:L15" si="0">K7</f>
        <v>0</v>
      </c>
    </row>
    <row r="8" spans="1:13" x14ac:dyDescent="0.25">
      <c r="A8" s="83"/>
      <c r="B8" s="13"/>
      <c r="C8" s="13"/>
      <c r="D8" s="44"/>
      <c r="E8" s="44"/>
      <c r="F8" s="57"/>
      <c r="G8" s="31"/>
      <c r="H8" s="31"/>
      <c r="I8" s="41"/>
      <c r="J8" s="11">
        <v>0</v>
      </c>
      <c r="K8" s="11">
        <v>0</v>
      </c>
      <c r="L8" s="8">
        <f t="shared" si="0"/>
        <v>0</v>
      </c>
    </row>
    <row r="9" spans="1:13" x14ac:dyDescent="0.25">
      <c r="A9" s="83"/>
      <c r="B9" s="13"/>
      <c r="C9" s="13"/>
      <c r="D9" s="44"/>
      <c r="E9" s="44"/>
      <c r="F9" s="57"/>
      <c r="G9" s="31"/>
      <c r="H9" s="31"/>
      <c r="I9" s="41"/>
      <c r="J9" s="11">
        <v>0</v>
      </c>
      <c r="K9" s="11">
        <v>0</v>
      </c>
      <c r="L9" s="8">
        <f t="shared" si="0"/>
        <v>0</v>
      </c>
    </row>
    <row r="10" spans="1:13" x14ac:dyDescent="0.25">
      <c r="A10" s="83"/>
      <c r="B10" s="13"/>
      <c r="C10" s="13"/>
      <c r="D10" s="44"/>
      <c r="E10" s="44"/>
      <c r="F10" s="57"/>
      <c r="G10" s="31"/>
      <c r="H10" s="31"/>
      <c r="I10" s="41"/>
      <c r="J10" s="11">
        <v>0</v>
      </c>
      <c r="K10" s="11">
        <v>0</v>
      </c>
      <c r="L10" s="8">
        <f t="shared" si="0"/>
        <v>0</v>
      </c>
    </row>
    <row r="11" spans="1:13" x14ac:dyDescent="0.25">
      <c r="A11" s="83"/>
      <c r="B11" s="13"/>
      <c r="C11" s="13"/>
      <c r="D11" s="44"/>
      <c r="E11" s="44"/>
      <c r="F11" s="57"/>
      <c r="G11" s="31"/>
      <c r="H11" s="31"/>
      <c r="I11" s="41"/>
      <c r="J11" s="11">
        <v>0</v>
      </c>
      <c r="K11" s="11">
        <v>0</v>
      </c>
      <c r="L11" s="8">
        <f t="shared" si="0"/>
        <v>0</v>
      </c>
    </row>
    <row r="12" spans="1:13" x14ac:dyDescent="0.25">
      <c r="A12" s="83"/>
      <c r="B12" s="13"/>
      <c r="C12" s="13"/>
      <c r="D12" s="44"/>
      <c r="E12" s="44"/>
      <c r="F12" s="57"/>
      <c r="G12" s="31"/>
      <c r="H12" s="31"/>
      <c r="I12" s="41"/>
      <c r="J12" s="11">
        <v>0</v>
      </c>
      <c r="K12" s="11">
        <v>0</v>
      </c>
      <c r="L12" s="8">
        <f t="shared" si="0"/>
        <v>0</v>
      </c>
    </row>
    <row r="13" spans="1:13" x14ac:dyDescent="0.25">
      <c r="A13" s="83"/>
      <c r="B13" s="13"/>
      <c r="C13" s="13"/>
      <c r="D13" s="44"/>
      <c r="E13" s="44"/>
      <c r="F13" s="57"/>
      <c r="G13" s="31"/>
      <c r="H13" s="31"/>
      <c r="I13" s="41"/>
      <c r="J13" s="11">
        <v>0</v>
      </c>
      <c r="K13" s="11">
        <v>0</v>
      </c>
      <c r="L13" s="8">
        <f t="shared" si="0"/>
        <v>0</v>
      </c>
    </row>
    <row r="14" spans="1:13" x14ac:dyDescent="0.25">
      <c r="A14" s="83"/>
      <c r="B14" s="13"/>
      <c r="C14" s="13"/>
      <c r="D14" s="44"/>
      <c r="E14" s="44"/>
      <c r="F14" s="57"/>
      <c r="G14" s="31"/>
      <c r="H14" s="31"/>
      <c r="I14" s="41"/>
      <c r="J14" s="11">
        <v>0</v>
      </c>
      <c r="K14" s="11">
        <v>0</v>
      </c>
      <c r="L14" s="8">
        <f t="shared" si="0"/>
        <v>0</v>
      </c>
    </row>
    <row r="15" spans="1:13" x14ac:dyDescent="0.25">
      <c r="A15" s="83"/>
      <c r="B15" s="13"/>
      <c r="C15" s="13"/>
      <c r="D15" s="44"/>
      <c r="E15" s="44"/>
      <c r="F15" s="57"/>
      <c r="G15" s="31"/>
      <c r="H15" s="31"/>
      <c r="I15" s="41"/>
      <c r="J15" s="11">
        <v>0</v>
      </c>
      <c r="K15" s="11">
        <v>0</v>
      </c>
      <c r="L15" s="8">
        <f t="shared" si="0"/>
        <v>0</v>
      </c>
    </row>
    <row r="16" spans="1:13" x14ac:dyDescent="0.25">
      <c r="A16" s="83"/>
      <c r="B16" s="90" t="s">
        <v>3</v>
      </c>
      <c r="C16" s="91"/>
      <c r="D16" s="91"/>
      <c r="E16" s="91"/>
      <c r="F16" s="91"/>
      <c r="G16" s="91"/>
      <c r="H16" s="91"/>
      <c r="I16" s="92"/>
      <c r="J16" s="12">
        <f>SUM(J6:J15)</f>
        <v>0</v>
      </c>
      <c r="K16" s="12">
        <f>SUM(K6:K15)</f>
        <v>0</v>
      </c>
      <c r="L16" s="9">
        <f>SUM(L6:L15)</f>
        <v>0</v>
      </c>
    </row>
    <row r="18" ht="13.5" customHeight="1" x14ac:dyDescent="0.25"/>
  </sheetData>
  <mergeCells count="3">
    <mergeCell ref="A5:L5"/>
    <mergeCell ref="A6:A16"/>
    <mergeCell ref="B16:I16"/>
  </mergeCell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Arkusz1!$A$8:$A$9</xm:f>
          </x14:formula1>
          <xm:sqref>D6:D15</xm:sqref>
        </x14:dataValidation>
        <x14:dataValidation type="list" allowBlank="1" showInputMessage="1" showErrorMessage="1" xr:uid="{00000000-0002-0000-0500-000001000000}">
          <x14:formula1>
            <xm:f>Arkusz1!$B$1:$B$20</xm:f>
          </x14:formula1>
          <xm:sqref>C6:C15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0"/>
  <sheetViews>
    <sheetView workbookViewId="0">
      <selection activeCell="B1" sqref="B1:B20"/>
    </sheetView>
  </sheetViews>
  <sheetFormatPr defaultRowHeight="15" x14ac:dyDescent="0.25"/>
  <cols>
    <col min="1" max="1" width="16.5703125" customWidth="1"/>
    <col min="2" max="2" width="11.42578125" customWidth="1"/>
  </cols>
  <sheetData>
    <row r="1" spans="1:2" x14ac:dyDescent="0.25">
      <c r="B1">
        <v>1</v>
      </c>
    </row>
    <row r="2" spans="1:2" x14ac:dyDescent="0.25">
      <c r="A2" t="s">
        <v>67</v>
      </c>
      <c r="B2">
        <v>2</v>
      </c>
    </row>
    <row r="3" spans="1:2" x14ac:dyDescent="0.25">
      <c r="A3" t="s">
        <v>68</v>
      </c>
      <c r="B3">
        <v>3</v>
      </c>
    </row>
    <row r="4" spans="1:2" x14ac:dyDescent="0.25">
      <c r="B4">
        <v>4</v>
      </c>
    </row>
    <row r="5" spans="1:2" x14ac:dyDescent="0.25">
      <c r="A5" t="s">
        <v>69</v>
      </c>
      <c r="B5">
        <v>5</v>
      </c>
    </row>
    <row r="6" spans="1:2" x14ac:dyDescent="0.25">
      <c r="A6" t="s">
        <v>70</v>
      </c>
      <c r="B6">
        <v>6</v>
      </c>
    </row>
    <row r="7" spans="1:2" x14ac:dyDescent="0.25">
      <c r="B7">
        <v>7</v>
      </c>
    </row>
    <row r="8" spans="1:2" x14ac:dyDescent="0.25">
      <c r="A8" t="s">
        <v>71</v>
      </c>
      <c r="B8">
        <v>8</v>
      </c>
    </row>
    <row r="9" spans="1:2" x14ac:dyDescent="0.25">
      <c r="B9">
        <v>9</v>
      </c>
    </row>
    <row r="10" spans="1:2" x14ac:dyDescent="0.25">
      <c r="B10">
        <v>10</v>
      </c>
    </row>
    <row r="11" spans="1:2" x14ac:dyDescent="0.25">
      <c r="B11">
        <v>11</v>
      </c>
    </row>
    <row r="12" spans="1:2" x14ac:dyDescent="0.25">
      <c r="B12">
        <v>12</v>
      </c>
    </row>
    <row r="13" spans="1:2" x14ac:dyDescent="0.25">
      <c r="B13">
        <v>13</v>
      </c>
    </row>
    <row r="14" spans="1:2" x14ac:dyDescent="0.25">
      <c r="B14">
        <v>14</v>
      </c>
    </row>
    <row r="15" spans="1:2" x14ac:dyDescent="0.25">
      <c r="B15">
        <v>15</v>
      </c>
    </row>
    <row r="16" spans="1:2" x14ac:dyDescent="0.25">
      <c r="B16">
        <v>16</v>
      </c>
    </row>
    <row r="17" spans="2:2" x14ac:dyDescent="0.25">
      <c r="B17">
        <v>17</v>
      </c>
    </row>
    <row r="18" spans="2:2" x14ac:dyDescent="0.25">
      <c r="B18">
        <v>18</v>
      </c>
    </row>
    <row r="19" spans="2:2" x14ac:dyDescent="0.25">
      <c r="B19">
        <v>19</v>
      </c>
    </row>
    <row r="20" spans="2:2" x14ac:dyDescent="0.25">
      <c r="B20">
        <v>20</v>
      </c>
    </row>
  </sheetData>
  <dataValidations count="1">
    <dataValidation type="list" allowBlank="1" showInputMessage="1" showErrorMessage="1" sqref="A2:A4" xr:uid="{00000000-0002-0000-0600-000000000000}">
      <formula1>$A$2:$A$4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podsumowanie</vt:lpstr>
      <vt:lpstr>wnioskodawca - pomoc de minimis</vt:lpstr>
      <vt:lpstr>Arkusz2</vt:lpstr>
      <vt:lpstr>wnioskodawca - art 14 GBER</vt:lpstr>
      <vt:lpstr>wnioskodawca - art 18 GBER</vt:lpstr>
      <vt:lpstr>pomoc w formie pieniężnej</vt:lpstr>
      <vt:lpstr>Arkusz1</vt:lpstr>
      <vt:lpstr>'wnioskodawca - pomoc de minimis'!Obszar_wydruku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2019-06-04T11:56:40Z</dcterms:modified>
</cp:coreProperties>
</file>