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381C53D6-E045-41E9-A171-7AD33B1ADDC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dsumowanie" sheetId="8" r:id="rId1"/>
    <sheet name="wnioskodawca - pomoc de minimis" sheetId="2" r:id="rId2"/>
    <sheet name="wnioskodawca - art 18 GBER" sheetId="3" r:id="rId3"/>
    <sheet name="wnioskodawca - art 14 GBER" sheetId="6" r:id="rId4"/>
    <sheet name="Arkusz1" sheetId="9" state="hidden" r:id="rId5"/>
  </sheets>
  <definedNames>
    <definedName name="_xlnm.Print_Area" localSheetId="1">'wnioskodawca - pomoc de minimis'!$B$1:$J$73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8" l="1"/>
  <c r="C21" i="8"/>
  <c r="I40" i="6" l="1"/>
  <c r="I46" i="6" l="1"/>
  <c r="H46" i="6"/>
  <c r="I34" i="6"/>
  <c r="H34" i="6"/>
  <c r="H41" i="2"/>
  <c r="H47" i="2"/>
  <c r="H53" i="2"/>
  <c r="I59" i="2"/>
  <c r="H59" i="2"/>
  <c r="H65" i="2"/>
  <c r="I71" i="2"/>
  <c r="H71" i="2"/>
  <c r="J70" i="2"/>
  <c r="J69" i="2"/>
  <c r="J68" i="2"/>
  <c r="J67" i="2"/>
  <c r="J66" i="2"/>
  <c r="J64" i="2"/>
  <c r="J63" i="2"/>
  <c r="J62" i="2"/>
  <c r="J61" i="2"/>
  <c r="J60" i="2"/>
  <c r="J58" i="2"/>
  <c r="J57" i="2"/>
  <c r="J56" i="2"/>
  <c r="J55" i="2"/>
  <c r="J54" i="2"/>
  <c r="J52" i="2"/>
  <c r="J51" i="2"/>
  <c r="J50" i="2"/>
  <c r="J49" i="2"/>
  <c r="J48" i="2"/>
  <c r="J46" i="2"/>
  <c r="J45" i="2"/>
  <c r="J44" i="2"/>
  <c r="J43" i="2"/>
  <c r="J42" i="2"/>
  <c r="J40" i="2"/>
  <c r="J39" i="2"/>
  <c r="J38" i="2"/>
  <c r="J37" i="2"/>
  <c r="J36" i="2"/>
  <c r="J59" i="2" l="1"/>
  <c r="J71" i="2"/>
  <c r="I65" i="2"/>
  <c r="I53" i="2"/>
  <c r="I47" i="2"/>
  <c r="I41" i="2"/>
  <c r="I33" i="2"/>
  <c r="H33" i="2"/>
  <c r="J32" i="2"/>
  <c r="J31" i="2"/>
  <c r="J30" i="2"/>
  <c r="I29" i="2"/>
  <c r="H29" i="2"/>
  <c r="J28" i="2"/>
  <c r="J27" i="2"/>
  <c r="J26" i="2"/>
  <c r="I25" i="2"/>
  <c r="H25" i="2"/>
  <c r="J24" i="2"/>
  <c r="J23" i="2"/>
  <c r="J22" i="2"/>
  <c r="I21" i="2"/>
  <c r="H21" i="2"/>
  <c r="J20" i="2"/>
  <c r="J19" i="2"/>
  <c r="J18" i="2"/>
  <c r="I17" i="2"/>
  <c r="H17" i="2"/>
  <c r="H40" i="6"/>
  <c r="I28" i="6"/>
  <c r="H28" i="6"/>
  <c r="I22" i="6"/>
  <c r="H22" i="6"/>
  <c r="I16" i="6"/>
  <c r="H16" i="6"/>
  <c r="I12" i="2"/>
  <c r="C12" i="8" s="1"/>
  <c r="H12" i="2"/>
  <c r="B12" i="8" s="1"/>
  <c r="H47" i="6" l="1"/>
  <c r="I47" i="6"/>
  <c r="I34" i="2"/>
  <c r="J53" i="2"/>
  <c r="J65" i="2"/>
  <c r="H34" i="2"/>
  <c r="J47" i="2"/>
  <c r="J41" i="2"/>
  <c r="H72" i="2"/>
  <c r="I72" i="2"/>
  <c r="J25" i="2"/>
  <c r="J33" i="2"/>
  <c r="J29" i="2"/>
  <c r="J21" i="2"/>
  <c r="I12" i="3"/>
  <c r="C16" i="8" s="1"/>
  <c r="H12" i="3"/>
  <c r="B16" i="8" s="1"/>
  <c r="J11" i="3"/>
  <c r="J10" i="3"/>
  <c r="J9" i="3"/>
  <c r="J8" i="3"/>
  <c r="J7" i="3"/>
  <c r="J15" i="2"/>
  <c r="J16" i="2"/>
  <c r="C13" i="8" l="1"/>
  <c r="B13" i="8"/>
  <c r="C14" i="8"/>
  <c r="I73" i="2"/>
  <c r="C17" i="8" s="1"/>
  <c r="B14" i="8"/>
  <c r="H73" i="2"/>
  <c r="B17" i="8" s="1"/>
  <c r="J72" i="2"/>
  <c r="J12" i="3"/>
  <c r="B15" i="8" l="1"/>
  <c r="C15" i="8"/>
  <c r="E21" i="8" s="1"/>
  <c r="F21" i="8" s="1"/>
  <c r="C22" i="8"/>
  <c r="E22" i="8" s="1"/>
  <c r="F22" i="8" s="1"/>
  <c r="J7" i="2"/>
  <c r="K8" i="6" l="1"/>
  <c r="K7" i="6"/>
  <c r="K9" i="6" l="1"/>
  <c r="J14" i="2"/>
  <c r="J17" i="2" l="1"/>
  <c r="J34" i="2" s="1"/>
  <c r="D13" i="8" s="1"/>
  <c r="J44" i="6"/>
  <c r="J38" i="6"/>
  <c r="J31" i="6"/>
  <c r="J41" i="6"/>
  <c r="J43" i="6"/>
  <c r="J37" i="6"/>
  <c r="J30" i="6"/>
  <c r="J39" i="6"/>
  <c r="J42" i="6"/>
  <c r="J36" i="6"/>
  <c r="J45" i="6"/>
  <c r="J35" i="6"/>
  <c r="J25" i="6"/>
  <c r="J29" i="6"/>
  <c r="J26" i="6"/>
  <c r="J32" i="6"/>
  <c r="J27" i="6"/>
  <c r="J33" i="6"/>
  <c r="J20" i="6"/>
  <c r="J24" i="6"/>
  <c r="J18" i="6"/>
  <c r="J15" i="6"/>
  <c r="J21" i="6"/>
  <c r="J12" i="6"/>
  <c r="J13" i="6"/>
  <c r="J17" i="6"/>
  <c r="J11" i="6"/>
  <c r="J19" i="6"/>
  <c r="J23" i="6"/>
  <c r="J14" i="6"/>
  <c r="J34" i="6" l="1"/>
  <c r="J46" i="6"/>
  <c r="J40" i="6"/>
  <c r="J16" i="6"/>
  <c r="J28" i="6"/>
  <c r="J22" i="6"/>
  <c r="J47" i="6" l="1"/>
  <c r="D14" i="8" l="1"/>
  <c r="D16" i="8"/>
  <c r="D22" i="8"/>
  <c r="J10" i="2"/>
  <c r="J11" i="2"/>
  <c r="J8" i="2"/>
  <c r="J9" i="2"/>
  <c r="J12" i="2" l="1"/>
  <c r="D12" i="8" l="1"/>
  <c r="D15" i="8" s="1"/>
  <c r="J73" i="2"/>
  <c r="D17" i="8" s="1"/>
</calcChain>
</file>

<file path=xl/sharedStrings.xml><?xml version="1.0" encoding="utf-8"?>
<sst xmlns="http://schemas.openxmlformats.org/spreadsheetml/2006/main" count="109" uniqueCount="57">
  <si>
    <t>Kategoria kosztów</t>
  </si>
  <si>
    <t>Nazwa kosztu</t>
  </si>
  <si>
    <t>Dofinansowanie w zł</t>
  </si>
  <si>
    <t>SUMA</t>
  </si>
  <si>
    <t>Kwalifikowalne w zł</t>
  </si>
  <si>
    <t>Wartość ogółem w zł</t>
  </si>
  <si>
    <t>Projekt - podsumowanie</t>
  </si>
  <si>
    <t>Nr zadania</t>
  </si>
  <si>
    <t>Dofinansowanie w % (jeśli inne niż maksymalne - należy wpisać wartość)</t>
  </si>
  <si>
    <t>Czy wnisokodawca jest mikro lub małym przedsiębiorstwem? (TAK/NIE)</t>
  </si>
  <si>
    <t>Czy wnisokodawca jest średnim przedsiębiorstwem? (TAK/NIE)</t>
  </si>
  <si>
    <t>premia dla przedsiębiorstw mikro i małych</t>
  </si>
  <si>
    <t>premia dla przedsiębiorstw średnich</t>
  </si>
  <si>
    <t>RAZEM</t>
  </si>
  <si>
    <t>Weryfikacja limitu</t>
  </si>
  <si>
    <t>Ilość / liczba</t>
  </si>
  <si>
    <t>Opis</t>
  </si>
  <si>
    <t>Uzasadnienie konieczności poniesienia kosztu</t>
  </si>
  <si>
    <t>Metoda oszacowania kosztu</t>
  </si>
  <si>
    <t>Wydatki związane z realizacją projektu - pomoc de minimis</t>
  </si>
  <si>
    <t>Wydatki związane z realizacją projektu - pomoc na usługi doradcze na rzecz MŚP</t>
  </si>
  <si>
    <r>
      <t xml:space="preserve">Dofinansowanie w % </t>
    </r>
    <r>
      <rPr>
        <sz val="11"/>
        <color theme="1"/>
        <rFont val="Calibri"/>
        <family val="2"/>
        <charset val="238"/>
        <scheme val="minor"/>
      </rPr>
      <t>(jeśli inne niż maksymalne - należy wpisać wartość)</t>
    </r>
  </si>
  <si>
    <t>Koszty komponentu usługowego</t>
  </si>
  <si>
    <t>Koszty komponentu wdrożeniowego</t>
  </si>
  <si>
    <t>Koszty prac przedwdrożeniowych</t>
  </si>
  <si>
    <t xml:space="preserve">RAZEM pomoc de minimis </t>
  </si>
  <si>
    <t>Koszty komponentu wdrożeniowego - SUMA</t>
  </si>
  <si>
    <t>RAZEM regionalna pomoc inwestycyjna</t>
  </si>
  <si>
    <t>zakup, wytworzenie, dostawa, instalacja i uruchomienie maszyn, sprzętu i urządzeń zaliczanych do środków trwałych wraz ze specjalistycznym instruktażem w ich obsłudze</t>
  </si>
  <si>
    <t>zakup zaawansowanych rozwiązań teleinformatycznych (w tym sprzętu informatycznego) oraz specjalistycznego oprogramowania wraz z licencją, zaliczanego do wartości niematerialnych i prawnych</t>
  </si>
  <si>
    <t>zakup materiałów i robót budowlanych</t>
  </si>
  <si>
    <t>dzierżawa lub najem gruntów i budynków</t>
  </si>
  <si>
    <t xml:space="preserve">dzierżawa lub najem instalacji lub maszyn w formie leasingu finansowego </t>
  </si>
  <si>
    <t>zakup wartości niematerialnych i prawnych związanych z transferem technologii (m.in. licencji, know-how lub nieopatentowanej wiedzy technicznej)</t>
  </si>
  <si>
    <t>zakup usługi badawczej dotyczącej opracowania nowego lub znacząco ulepszonego produktu (wyrobu lub usługi) – w tym nowego projektu wzorniczego – lub procesu (metody produkcji lub dostawy)</t>
  </si>
  <si>
    <t xml:space="preserve">odpisy amortyzacyjne lub koszty odpłatnego korzystania z narzędzi i sprzętu </t>
  </si>
  <si>
    <t>koszty budynków (amortyzacja) oraz dzierżawa i wieczyste użytkowanie gruntów (bez części odsetkowej)</t>
  </si>
  <si>
    <t xml:space="preserve">koszty podwykonawstwa – usług doradczych lub równoważnych świadczonych w celu wykonania prac przedwdrożeniowych </t>
  </si>
  <si>
    <t>pozostałe koszty operacyjne</t>
  </si>
  <si>
    <t>Koszty prac przedwdrożeniowych - SUMA</t>
  </si>
  <si>
    <t xml:space="preserve"> Koszty komponentu usługowego - SUMA</t>
  </si>
  <si>
    <t>LIMITY</t>
  </si>
  <si>
    <t>%  w projekcie</t>
  </si>
  <si>
    <t>Limit na koszty gruntów i budynków - do 10% kosztów kwalifikowalnych</t>
  </si>
  <si>
    <t>Limit na prace przedwdrożeniowe i komponent wdrożeniowy - mniej niż 50% całkowitych wydatków kwalifikowalnych</t>
  </si>
  <si>
    <t>w tym pomoc publiczna</t>
  </si>
  <si>
    <t>w tym pomoc de minimis</t>
  </si>
  <si>
    <t xml:space="preserve">Wydatki związane z realizacją projektu (komponent wdrożeniowy) - regionalna pomoc inwestycyjna </t>
  </si>
  <si>
    <t>szt.</t>
  </si>
  <si>
    <t>komplet</t>
  </si>
  <si>
    <t>liczba godzin</t>
  </si>
  <si>
    <t>wymiar etatu</t>
  </si>
  <si>
    <t>liczba grantów</t>
  </si>
  <si>
    <t>koszty personelu (wynagrodzenia)</t>
  </si>
  <si>
    <t>E.2 BUDŻET PROJEKTU</t>
  </si>
  <si>
    <t>Wartość ogółem w zł (do pełnych zł)</t>
  </si>
  <si>
    <t>Kwalifikowalne w zł (do pełnych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</si>
</sst>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6">
    <xf numFmtId="0" fontId="0" fillId="0" borderId="0" xfId="0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0" fontId="0" fillId="0" borderId="1" xfId="0" applyBorder="1"/>
    <xf numFmtId="2" fontId="0" fillId="0" borderId="0" xfId="0" applyNumberFormat="1"/>
    <xf numFmtId="9" fontId="0" fillId="0" borderId="1" xfId="0" applyNumberFormat="1" applyBorder="1"/>
    <xf numFmtId="1" fontId="0" fillId="0" borderId="0" xfId="0" applyNumberFormat="1"/>
    <xf numFmtId="4" fontId="0" fillId="0" borderId="0" xfId="0" applyNumberFormat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0" xfId="0" applyNumberFormat="1"/>
    <xf numFmtId="0" fontId="0" fillId="0" borderId="1" xfId="0" applyBorder="1" applyAlignment="1">
      <alignment wrapText="1"/>
    </xf>
    <xf numFmtId="9" fontId="0" fillId="2" borderId="1" xfId="0" applyNumberFormat="1" applyFill="1" applyBorder="1"/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5" borderId="1" xfId="0" applyNumberFormat="1" applyFill="1" applyBorder="1"/>
    <xf numFmtId="4" fontId="0" fillId="4" borderId="1" xfId="0" applyNumberForma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6" borderId="1" xfId="0" applyNumberFormat="1" applyFont="1" applyFill="1" applyBorder="1"/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/>
    <xf numFmtId="0" fontId="6" fillId="2" borderId="1" xfId="0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vertical="center"/>
    </xf>
    <xf numFmtId="10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8" borderId="1" xfId="0" applyNumberFormat="1" applyFont="1" applyFill="1" applyBorder="1"/>
    <xf numFmtId="0" fontId="10" fillId="0" borderId="0" xfId="0" applyFont="1"/>
    <xf numFmtId="0" fontId="4" fillId="0" borderId="0" xfId="0" applyFont="1"/>
    <xf numFmtId="9" fontId="10" fillId="0" borderId="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6" fillId="3" borderId="1" xfId="0" applyNumberFormat="1" applyFont="1" applyFill="1" applyBorder="1"/>
    <xf numFmtId="4" fontId="6" fillId="2" borderId="5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6" fillId="4" borderId="2" xfId="0" applyFont="1" applyFill="1" applyBorder="1" applyAlignment="1">
      <alignment horizontal="right" wrapText="1"/>
    </xf>
    <xf numFmtId="0" fontId="6" fillId="4" borderId="3" xfId="0" applyFont="1" applyFill="1" applyBorder="1" applyAlignment="1">
      <alignment horizontal="right" wrapText="1"/>
    </xf>
    <xf numFmtId="0" fontId="6" fillId="4" borderId="4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right" wrapText="1"/>
    </xf>
    <xf numFmtId="0" fontId="0" fillId="2" borderId="1" xfId="0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right"/>
    </xf>
    <xf numFmtId="0" fontId="6" fillId="6" borderId="3" xfId="0" applyFont="1" applyFill="1" applyBorder="1" applyAlignment="1">
      <alignment horizontal="right"/>
    </xf>
    <xf numFmtId="0" fontId="6" fillId="6" borderId="4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0" fontId="2" fillId="6" borderId="11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right" wrapText="1"/>
    </xf>
    <xf numFmtId="0" fontId="2" fillId="6" borderId="5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9" fillId="5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8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8B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23</xdr:row>
      <xdr:rowOff>182201</xdr:rowOff>
    </xdr:from>
    <xdr:to>
      <xdr:col>5</xdr:col>
      <xdr:colOff>207755</xdr:colOff>
      <xdr:row>27</xdr:row>
      <xdr:rowOff>39249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7DB5D7-8659-4542-8B52-DECDCA8F4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5916251"/>
          <a:ext cx="8475455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5</xdr:col>
      <xdr:colOff>91350</xdr:colOff>
      <xdr:row>6</xdr:row>
      <xdr:rowOff>60450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C06FC87-04F8-4957-9675-D65CC5453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22"/>
  <sheetViews>
    <sheetView tabSelected="1" workbookViewId="0">
      <selection activeCell="D21" sqref="D21"/>
    </sheetView>
  </sheetViews>
  <sheetFormatPr defaultRowHeight="15" x14ac:dyDescent="0.25"/>
  <cols>
    <col min="1" max="1" width="33.140625" customWidth="1"/>
    <col min="2" max="2" width="26.85546875" customWidth="1"/>
    <col min="3" max="3" width="23.7109375" customWidth="1"/>
    <col min="4" max="4" width="24.140625" customWidth="1"/>
    <col min="5" max="5" width="18.42578125" customWidth="1"/>
    <col min="6" max="6" width="18.85546875" customWidth="1"/>
  </cols>
  <sheetData>
    <row r="7" spans="1:4" ht="18.75" x14ac:dyDescent="0.25">
      <c r="A7" s="37" t="s">
        <v>54</v>
      </c>
    </row>
    <row r="9" spans="1:4" ht="18.75" x14ac:dyDescent="0.3">
      <c r="A9" s="1" t="s">
        <v>6</v>
      </c>
    </row>
    <row r="11" spans="1:4" x14ac:dyDescent="0.25">
      <c r="A11" s="15" t="s">
        <v>0</v>
      </c>
      <c r="B11" s="15" t="s">
        <v>5</v>
      </c>
      <c r="C11" s="15" t="s">
        <v>4</v>
      </c>
      <c r="D11" s="15" t="s">
        <v>2</v>
      </c>
    </row>
    <row r="12" spans="1:4" ht="28.5" customHeight="1" x14ac:dyDescent="0.25">
      <c r="A12" s="26" t="s">
        <v>22</v>
      </c>
      <c r="B12" s="27">
        <f>SUM('wnioskodawca - pomoc de minimis'!H12)</f>
        <v>0</v>
      </c>
      <c r="C12" s="27">
        <f>SUM('wnioskodawca - pomoc de minimis'!I12)</f>
        <v>0</v>
      </c>
      <c r="D12" s="27">
        <f>SUM('wnioskodawca - pomoc de minimis'!J12)</f>
        <v>0</v>
      </c>
    </row>
    <row r="13" spans="1:4" ht="28.5" customHeight="1" x14ac:dyDescent="0.25">
      <c r="A13" s="26" t="s">
        <v>24</v>
      </c>
      <c r="B13" s="27">
        <f>SUM('wnioskodawca - pomoc de minimis'!H34,'wnioskodawca - art 18 GBER'!H12)</f>
        <v>0</v>
      </c>
      <c r="C13" s="27">
        <f>SUM('wnioskodawca - pomoc de minimis'!I34,'wnioskodawca - art 18 GBER'!I12)</f>
        <v>0</v>
      </c>
      <c r="D13" s="27">
        <f>SUM('wnioskodawca - pomoc de minimis'!J34,'wnioskodawca - art 18 GBER'!J12)</f>
        <v>0</v>
      </c>
    </row>
    <row r="14" spans="1:4" ht="28.5" customHeight="1" x14ac:dyDescent="0.25">
      <c r="A14" s="26" t="s">
        <v>23</v>
      </c>
      <c r="B14" s="27">
        <f>SUM('wnioskodawca - pomoc de minimis'!H72,'wnioskodawca - art 14 GBER'!H47)</f>
        <v>0</v>
      </c>
      <c r="C14" s="27">
        <f>SUM('wnioskodawca - pomoc de minimis'!I72,'wnioskodawca - art 14 GBER'!I47)</f>
        <v>0</v>
      </c>
      <c r="D14" s="27">
        <f>SUM('wnioskodawca - pomoc de minimis'!J72,'wnioskodawca - art 14 GBER'!J47)</f>
        <v>0</v>
      </c>
    </row>
    <row r="15" spans="1:4" ht="28.5" customHeight="1" x14ac:dyDescent="0.25">
      <c r="A15" s="28" t="s">
        <v>13</v>
      </c>
      <c r="B15" s="29">
        <f>SUM(B12:B14)</f>
        <v>0</v>
      </c>
      <c r="C15" s="29">
        <f t="shared" ref="C15:D15" si="0">SUM(C12:C14)</f>
        <v>0</v>
      </c>
      <c r="D15" s="29">
        <f t="shared" si="0"/>
        <v>0</v>
      </c>
    </row>
    <row r="16" spans="1:4" ht="28.5" customHeight="1" x14ac:dyDescent="0.25">
      <c r="A16" s="28" t="s">
        <v>45</v>
      </c>
      <c r="B16" s="29">
        <f>SUM('wnioskodawca - art 18 GBER'!H12,'wnioskodawca - art 14 GBER'!H47)</f>
        <v>0</v>
      </c>
      <c r="C16" s="29">
        <f>SUM('wnioskodawca - art 18 GBER'!I12,'wnioskodawca - art 14 GBER'!I47)</f>
        <v>0</v>
      </c>
      <c r="D16" s="29">
        <f>SUM('wnioskodawca - art 18 GBER'!J12,'wnioskodawca - art 14 GBER'!J47)</f>
        <v>0</v>
      </c>
    </row>
    <row r="17" spans="1:6" ht="28.5" customHeight="1" x14ac:dyDescent="0.25">
      <c r="A17" s="28" t="s">
        <v>46</v>
      </c>
      <c r="B17" s="29">
        <f>SUM('wnioskodawca - pomoc de minimis'!H73)</f>
        <v>0</v>
      </c>
      <c r="C17" s="29">
        <f>SUM('wnioskodawca - pomoc de minimis'!I73)</f>
        <v>0</v>
      </c>
      <c r="D17" s="29">
        <f>SUM('wnioskodawca - pomoc de minimis'!J73)</f>
        <v>0</v>
      </c>
      <c r="E17" s="7"/>
    </row>
    <row r="20" spans="1:6" x14ac:dyDescent="0.25">
      <c r="A20" s="40" t="s">
        <v>41</v>
      </c>
      <c r="B20" s="41"/>
      <c r="C20" s="41"/>
      <c r="D20" s="42"/>
      <c r="E20" s="2" t="s">
        <v>42</v>
      </c>
      <c r="F20" s="2" t="s">
        <v>14</v>
      </c>
    </row>
    <row r="21" spans="1:6" ht="30.75" customHeight="1" x14ac:dyDescent="0.25">
      <c r="A21" s="43" t="s">
        <v>43</v>
      </c>
      <c r="B21" s="43"/>
      <c r="C21" s="27">
        <f>SUM('wnioskodawca - pomoc de minimis'!I41, 'wnioskodawca - pomoc de minimis'!I25, 'wnioskodawca - art 14 GBER'!I16)</f>
        <v>0</v>
      </c>
      <c r="D21" s="27">
        <f>SUM('wnioskodawca - pomoc de minimis'!J41, 'wnioskodawca - pomoc de minimis'!J25, 'wnioskodawca - art 14 GBER'!J16)</f>
        <v>0</v>
      </c>
      <c r="E21" s="30" t="e">
        <f>C21/C15</f>
        <v>#DIV/0!</v>
      </c>
      <c r="F21" s="31" t="e">
        <f>IF(E21&lt;=10%,"TAK","NIE")</f>
        <v>#DIV/0!</v>
      </c>
    </row>
    <row r="22" spans="1:6" ht="32.25" customHeight="1" x14ac:dyDescent="0.25">
      <c r="A22" s="43" t="s">
        <v>44</v>
      </c>
      <c r="B22" s="43"/>
      <c r="C22" s="27">
        <f>SUM(C13:C14)</f>
        <v>0</v>
      </c>
      <c r="D22" s="27">
        <f>SUM(D13:D14)</f>
        <v>0</v>
      </c>
      <c r="E22" s="30" t="e">
        <f>C22/C15</f>
        <v>#DIV/0!</v>
      </c>
      <c r="F22" s="31" t="e">
        <f>IF(E22&lt;=50%,"TAK","NIE")</f>
        <v>#DIV/0!</v>
      </c>
    </row>
  </sheetData>
  <sheetProtection algorithmName="SHA-512" hashValue="y6vzRbqxwEY3XBKGh6grsU0JBFkKh5xJ0UH28WcWySDlJk8pnewLNsxPORST8fy6etZ/BU/nh2PWNTgwGqKYNQ==" saltValue="9JXhJUWsHU3D2HZ3r23xIQ==" spinCount="100000" sheet="1" objects="1" scenarios="1"/>
  <mergeCells count="3">
    <mergeCell ref="A20:D20"/>
    <mergeCell ref="A21:B21"/>
    <mergeCell ref="A22:B22"/>
  </mergeCells>
  <conditionalFormatting sqref="F22">
    <cfRule type="cellIs" dxfId="7" priority="1" operator="equal">
      <formula>"nie"</formula>
    </cfRule>
    <cfRule type="cellIs" dxfId="6" priority="2" operator="equal">
      <formula>"Nie"</formula>
    </cfRule>
    <cfRule type="cellIs" dxfId="5" priority="3" operator="equal">
      <formula>"Nie"</formula>
    </cfRule>
  </conditionalFormatting>
  <conditionalFormatting sqref="E21">
    <cfRule type="cellIs" dxfId="4" priority="8" operator="greaterThan">
      <formula>0.1029</formula>
    </cfRule>
  </conditionalFormatting>
  <conditionalFormatting sqref="F21">
    <cfRule type="cellIs" dxfId="3" priority="5" operator="equal">
      <formula>"nie"</formula>
    </cfRule>
    <cfRule type="cellIs" dxfId="2" priority="6" operator="equal">
      <formula>"Nie"</formula>
    </cfRule>
    <cfRule type="cellIs" dxfId="1" priority="7" operator="equal">
      <formula>"Nie"</formula>
    </cfRule>
  </conditionalFormatting>
  <conditionalFormatting sqref="E22">
    <cfRule type="cellIs" dxfId="0" priority="4" operator="greaterThan">
      <formula>0.1029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3"/>
  <sheetViews>
    <sheetView zoomScale="85" zoomScaleNormal="85" workbookViewId="0">
      <pane ySplit="4" topLeftCell="A5" activePane="bottomLeft" state="frozen"/>
      <selection pane="bottomLeft" activeCell="H4" sqref="H4:I4"/>
    </sheetView>
  </sheetViews>
  <sheetFormatPr defaultRowHeight="15" x14ac:dyDescent="0.25"/>
  <cols>
    <col min="1" max="1" width="36.85546875" customWidth="1"/>
    <col min="2" max="2" width="27.5703125" customWidth="1"/>
    <col min="3" max="3" width="11.140625" customWidth="1"/>
    <col min="4" max="4" width="11.5703125" customWidth="1"/>
    <col min="5" max="5" width="40.85546875" customWidth="1"/>
    <col min="6" max="6" width="42.7109375" customWidth="1"/>
    <col min="7" max="7" width="33" customWidth="1"/>
    <col min="8" max="8" width="19.5703125" style="10" bestFit="1" customWidth="1"/>
    <col min="9" max="9" width="18.85546875" style="10" bestFit="1" customWidth="1"/>
    <col min="10" max="10" width="19.5703125" style="7" bestFit="1" customWidth="1"/>
    <col min="11" max="11" width="8" customWidth="1"/>
  </cols>
  <sheetData>
    <row r="1" spans="1:12" ht="18.75" x14ac:dyDescent="0.3">
      <c r="A1" s="1" t="s">
        <v>19</v>
      </c>
    </row>
    <row r="4" spans="1:12" s="34" customFormat="1" ht="30" x14ac:dyDescent="0.25">
      <c r="A4" s="14" t="s">
        <v>0</v>
      </c>
      <c r="B4" s="14" t="s">
        <v>1</v>
      </c>
      <c r="C4" s="14" t="s">
        <v>7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55</v>
      </c>
      <c r="I4" s="14" t="s">
        <v>56</v>
      </c>
      <c r="J4" s="14" t="s">
        <v>2</v>
      </c>
    </row>
    <row r="5" spans="1:12" x14ac:dyDescent="0.25">
      <c r="A5" s="54" t="s">
        <v>8</v>
      </c>
      <c r="B5" s="54"/>
      <c r="C5" s="54"/>
      <c r="D5" s="54"/>
      <c r="E5" s="54"/>
      <c r="F5" s="54"/>
      <c r="G5" s="54"/>
      <c r="H5" s="54"/>
      <c r="I5" s="54"/>
      <c r="J5" s="54"/>
      <c r="K5" s="5">
        <v>0.85</v>
      </c>
    </row>
    <row r="6" spans="1:12" s="36" customFormat="1" ht="21" customHeight="1" x14ac:dyDescent="0.25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  <c r="K6" s="35"/>
    </row>
    <row r="7" spans="1:12" x14ac:dyDescent="0.25">
      <c r="A7" s="56" t="s">
        <v>34</v>
      </c>
      <c r="B7" s="23"/>
      <c r="C7" s="24"/>
      <c r="D7" s="24"/>
      <c r="E7" s="23"/>
      <c r="F7" s="23"/>
      <c r="G7" s="23"/>
      <c r="H7" s="25">
        <v>0</v>
      </c>
      <c r="I7" s="25">
        <v>0</v>
      </c>
      <c r="J7" s="25">
        <f>ROUND(PRODUCT(I7,$K$5),2)</f>
        <v>0</v>
      </c>
      <c r="K7" s="6"/>
      <c r="L7" s="4"/>
    </row>
    <row r="8" spans="1:12" x14ac:dyDescent="0.25">
      <c r="A8" s="56"/>
      <c r="B8" s="16"/>
      <c r="C8" s="24"/>
      <c r="D8" s="17"/>
      <c r="E8" s="16"/>
      <c r="F8" s="16"/>
      <c r="G8" s="16"/>
      <c r="H8" s="8">
        <v>0</v>
      </c>
      <c r="I8" s="8">
        <v>0</v>
      </c>
      <c r="J8" s="8">
        <f t="shared" ref="J8:J11" si="0">ROUND(PRODUCT(I8,$K$5),2)</f>
        <v>0</v>
      </c>
      <c r="K8" s="6"/>
    </row>
    <row r="9" spans="1:12" x14ac:dyDescent="0.25">
      <c r="A9" s="56"/>
      <c r="B9" s="16"/>
      <c r="C9" s="24"/>
      <c r="D9" s="17"/>
      <c r="E9" s="16"/>
      <c r="F9" s="16"/>
      <c r="G9" s="16"/>
      <c r="H9" s="8">
        <v>0</v>
      </c>
      <c r="I9" s="8">
        <v>0</v>
      </c>
      <c r="J9" s="8">
        <f t="shared" si="0"/>
        <v>0</v>
      </c>
      <c r="K9" s="6"/>
    </row>
    <row r="10" spans="1:12" x14ac:dyDescent="0.25">
      <c r="A10" s="56"/>
      <c r="B10" s="16"/>
      <c r="C10" s="24"/>
      <c r="D10" s="17"/>
      <c r="E10" s="16"/>
      <c r="F10" s="16"/>
      <c r="G10" s="16"/>
      <c r="H10" s="8">
        <v>0</v>
      </c>
      <c r="I10" s="8">
        <v>0</v>
      </c>
      <c r="J10" s="8">
        <f t="shared" si="0"/>
        <v>0</v>
      </c>
      <c r="K10" s="6"/>
    </row>
    <row r="11" spans="1:12" x14ac:dyDescent="0.25">
      <c r="A11" s="56"/>
      <c r="B11" s="16"/>
      <c r="C11" s="24"/>
      <c r="D11" s="17"/>
      <c r="E11" s="16"/>
      <c r="F11" s="16"/>
      <c r="G11" s="16"/>
      <c r="H11" s="8">
        <v>0</v>
      </c>
      <c r="I11" s="8">
        <v>0</v>
      </c>
      <c r="J11" s="8">
        <f t="shared" si="0"/>
        <v>0</v>
      </c>
      <c r="K11" s="6"/>
    </row>
    <row r="12" spans="1:12" ht="15.75" customHeight="1" x14ac:dyDescent="0.25">
      <c r="A12" s="56"/>
      <c r="B12" s="50" t="s">
        <v>40</v>
      </c>
      <c r="C12" s="51"/>
      <c r="D12" s="51"/>
      <c r="E12" s="51"/>
      <c r="F12" s="51"/>
      <c r="G12" s="52"/>
      <c r="H12" s="19">
        <f>SUM(H7:H11)</f>
        <v>0</v>
      </c>
      <c r="I12" s="19">
        <f>SUM(I7:I11)</f>
        <v>0</v>
      </c>
      <c r="J12" s="19">
        <f>SUM(J7:J11)</f>
        <v>0</v>
      </c>
      <c r="K12" s="6"/>
    </row>
    <row r="13" spans="1:12" ht="21" customHeight="1" x14ac:dyDescent="0.25">
      <c r="A13" s="57" t="s">
        <v>24</v>
      </c>
      <c r="B13" s="57"/>
      <c r="C13" s="57"/>
      <c r="D13" s="57"/>
      <c r="E13" s="57"/>
      <c r="F13" s="57"/>
      <c r="G13" s="57"/>
      <c r="H13" s="57"/>
      <c r="I13" s="57"/>
      <c r="J13" s="58"/>
    </row>
    <row r="14" spans="1:12" x14ac:dyDescent="0.25">
      <c r="A14" s="44" t="s">
        <v>53</v>
      </c>
      <c r="B14" s="16"/>
      <c r="C14" s="17"/>
      <c r="D14" s="17"/>
      <c r="E14" s="16"/>
      <c r="F14" s="16"/>
      <c r="G14" s="16"/>
      <c r="H14" s="8">
        <v>0</v>
      </c>
      <c r="I14" s="8">
        <v>0</v>
      </c>
      <c r="J14" s="8">
        <f>ROUND(PRODUCT(I14,$K$5),2)</f>
        <v>0</v>
      </c>
    </row>
    <row r="15" spans="1:12" x14ac:dyDescent="0.25">
      <c r="A15" s="45"/>
      <c r="B15" s="16"/>
      <c r="C15" s="24"/>
      <c r="D15" s="17"/>
      <c r="E15" s="16"/>
      <c r="F15" s="16"/>
      <c r="G15" s="16"/>
      <c r="H15" s="8">
        <v>0</v>
      </c>
      <c r="I15" s="8">
        <v>0</v>
      </c>
      <c r="J15" s="8">
        <f t="shared" ref="J15:J16" si="1">ROUND(PRODUCT(I15,$K$5),2)</f>
        <v>0</v>
      </c>
    </row>
    <row r="16" spans="1:12" x14ac:dyDescent="0.25">
      <c r="A16" s="45"/>
      <c r="B16" s="16"/>
      <c r="C16" s="24"/>
      <c r="D16" s="17"/>
      <c r="E16" s="16"/>
      <c r="F16" s="16"/>
      <c r="G16" s="16"/>
      <c r="H16" s="8">
        <v>0</v>
      </c>
      <c r="I16" s="8">
        <v>0</v>
      </c>
      <c r="J16" s="8">
        <f t="shared" si="1"/>
        <v>0</v>
      </c>
    </row>
    <row r="17" spans="1:10" x14ac:dyDescent="0.25">
      <c r="A17" s="46"/>
      <c r="B17" s="47" t="s">
        <v>3</v>
      </c>
      <c r="C17" s="48"/>
      <c r="D17" s="48"/>
      <c r="E17" s="48"/>
      <c r="F17" s="48"/>
      <c r="G17" s="49"/>
      <c r="H17" s="9">
        <f>SUM(H14:H16)</f>
        <v>0</v>
      </c>
      <c r="I17" s="9">
        <f t="shared" ref="I17:J17" si="2">SUM(I14:I16)</f>
        <v>0</v>
      </c>
      <c r="J17" s="9">
        <f t="shared" si="2"/>
        <v>0</v>
      </c>
    </row>
    <row r="18" spans="1:10" x14ac:dyDescent="0.25">
      <c r="A18" s="44" t="s">
        <v>35</v>
      </c>
      <c r="B18" s="16"/>
      <c r="C18" s="24"/>
      <c r="D18" s="17"/>
      <c r="E18" s="16"/>
      <c r="F18" s="16"/>
      <c r="G18" s="16"/>
      <c r="H18" s="8">
        <v>0</v>
      </c>
      <c r="I18" s="8">
        <v>0</v>
      </c>
      <c r="J18" s="8">
        <f>ROUND(PRODUCT(I18,$K$5),2)</f>
        <v>0</v>
      </c>
    </row>
    <row r="19" spans="1:10" x14ac:dyDescent="0.25">
      <c r="A19" s="45"/>
      <c r="B19" s="16"/>
      <c r="C19" s="24"/>
      <c r="D19" s="17"/>
      <c r="E19" s="16"/>
      <c r="F19" s="16"/>
      <c r="G19" s="16"/>
      <c r="H19" s="8">
        <v>0</v>
      </c>
      <c r="I19" s="8">
        <v>0</v>
      </c>
      <c r="J19" s="8">
        <f t="shared" ref="J19:J20" si="3">ROUND(PRODUCT(I19,$K$5),2)</f>
        <v>0</v>
      </c>
    </row>
    <row r="20" spans="1:10" x14ac:dyDescent="0.25">
      <c r="A20" s="45"/>
      <c r="B20" s="16"/>
      <c r="C20" s="24"/>
      <c r="D20" s="17"/>
      <c r="E20" s="16"/>
      <c r="F20" s="16"/>
      <c r="G20" s="16"/>
      <c r="H20" s="8">
        <v>0</v>
      </c>
      <c r="I20" s="8">
        <v>0</v>
      </c>
      <c r="J20" s="8">
        <f t="shared" si="3"/>
        <v>0</v>
      </c>
    </row>
    <row r="21" spans="1:10" x14ac:dyDescent="0.25">
      <c r="A21" s="46"/>
      <c r="B21" s="47" t="s">
        <v>3</v>
      </c>
      <c r="C21" s="48"/>
      <c r="D21" s="48"/>
      <c r="E21" s="48"/>
      <c r="F21" s="48"/>
      <c r="G21" s="49"/>
      <c r="H21" s="9">
        <f>SUM(H18:H20)</f>
        <v>0</v>
      </c>
      <c r="I21" s="9">
        <f t="shared" ref="I21" si="4">SUM(I18:I20)</f>
        <v>0</v>
      </c>
      <c r="J21" s="9">
        <f t="shared" ref="J21" si="5">SUM(J18:J20)</f>
        <v>0</v>
      </c>
    </row>
    <row r="22" spans="1:10" x14ac:dyDescent="0.25">
      <c r="A22" s="44" t="s">
        <v>36</v>
      </c>
      <c r="B22" s="16"/>
      <c r="C22" s="24"/>
      <c r="D22" s="17"/>
      <c r="E22" s="16"/>
      <c r="F22" s="16"/>
      <c r="G22" s="16"/>
      <c r="H22" s="8">
        <v>0</v>
      </c>
      <c r="I22" s="8">
        <v>0</v>
      </c>
      <c r="J22" s="8">
        <f>ROUND(PRODUCT(I22,$K$5),2)</f>
        <v>0</v>
      </c>
    </row>
    <row r="23" spans="1:10" x14ac:dyDescent="0.25">
      <c r="A23" s="45"/>
      <c r="B23" s="16"/>
      <c r="C23" s="24"/>
      <c r="D23" s="17"/>
      <c r="E23" s="16"/>
      <c r="F23" s="16"/>
      <c r="G23" s="16"/>
      <c r="H23" s="8">
        <v>0</v>
      </c>
      <c r="I23" s="8">
        <v>0</v>
      </c>
      <c r="J23" s="8">
        <f t="shared" ref="J23:J24" si="6">ROUND(PRODUCT(I23,$K$5),2)</f>
        <v>0</v>
      </c>
    </row>
    <row r="24" spans="1:10" x14ac:dyDescent="0.25">
      <c r="A24" s="45"/>
      <c r="B24" s="16"/>
      <c r="C24" s="24"/>
      <c r="D24" s="17"/>
      <c r="E24" s="16"/>
      <c r="F24" s="16"/>
      <c r="G24" s="16"/>
      <c r="H24" s="8">
        <v>0</v>
      </c>
      <c r="I24" s="8">
        <v>0</v>
      </c>
      <c r="J24" s="8">
        <f t="shared" si="6"/>
        <v>0</v>
      </c>
    </row>
    <row r="25" spans="1:10" x14ac:dyDescent="0.25">
      <c r="A25" s="46"/>
      <c r="B25" s="47" t="s">
        <v>3</v>
      </c>
      <c r="C25" s="48"/>
      <c r="D25" s="48"/>
      <c r="E25" s="48"/>
      <c r="F25" s="48"/>
      <c r="G25" s="49"/>
      <c r="H25" s="9">
        <f>SUM(H22:H24)</f>
        <v>0</v>
      </c>
      <c r="I25" s="9">
        <f t="shared" ref="I25" si="7">SUM(I22:I24)</f>
        <v>0</v>
      </c>
      <c r="J25" s="9">
        <f t="shared" ref="J25" si="8">SUM(J22:J24)</f>
        <v>0</v>
      </c>
    </row>
    <row r="26" spans="1:10" x14ac:dyDescent="0.25">
      <c r="A26" s="44" t="s">
        <v>37</v>
      </c>
      <c r="B26" s="16"/>
      <c r="C26" s="24"/>
      <c r="D26" s="17"/>
      <c r="E26" s="16"/>
      <c r="F26" s="16"/>
      <c r="G26" s="16"/>
      <c r="H26" s="8">
        <v>0</v>
      </c>
      <c r="I26" s="8">
        <v>0</v>
      </c>
      <c r="J26" s="8">
        <f>ROUND(PRODUCT(I26,$K$5),2)</f>
        <v>0</v>
      </c>
    </row>
    <row r="27" spans="1:10" x14ac:dyDescent="0.25">
      <c r="A27" s="45"/>
      <c r="B27" s="16"/>
      <c r="C27" s="24"/>
      <c r="D27" s="17"/>
      <c r="E27" s="16"/>
      <c r="F27" s="16"/>
      <c r="G27" s="16"/>
      <c r="H27" s="8">
        <v>0</v>
      </c>
      <c r="I27" s="8">
        <v>0</v>
      </c>
      <c r="J27" s="8">
        <f t="shared" ref="J27:J28" si="9">ROUND(PRODUCT(I27,$K$5),2)</f>
        <v>0</v>
      </c>
    </row>
    <row r="28" spans="1:10" x14ac:dyDescent="0.25">
      <c r="A28" s="45"/>
      <c r="B28" s="16"/>
      <c r="C28" s="24"/>
      <c r="D28" s="17"/>
      <c r="E28" s="16"/>
      <c r="F28" s="16"/>
      <c r="G28" s="16"/>
      <c r="H28" s="8">
        <v>0</v>
      </c>
      <c r="I28" s="8">
        <v>0</v>
      </c>
      <c r="J28" s="8">
        <f t="shared" si="9"/>
        <v>0</v>
      </c>
    </row>
    <row r="29" spans="1:10" x14ac:dyDescent="0.25">
      <c r="A29" s="46"/>
      <c r="B29" s="47" t="s">
        <v>3</v>
      </c>
      <c r="C29" s="48"/>
      <c r="D29" s="48"/>
      <c r="E29" s="48"/>
      <c r="F29" s="48"/>
      <c r="G29" s="49"/>
      <c r="H29" s="9">
        <f>SUM(H26:H28)</f>
        <v>0</v>
      </c>
      <c r="I29" s="9">
        <f t="shared" ref="I29" si="10">SUM(I26:I28)</f>
        <v>0</v>
      </c>
      <c r="J29" s="9">
        <f t="shared" ref="J29" si="11">SUM(J26:J28)</f>
        <v>0</v>
      </c>
    </row>
    <row r="30" spans="1:10" x14ac:dyDescent="0.25">
      <c r="A30" s="44" t="s">
        <v>38</v>
      </c>
      <c r="B30" s="16"/>
      <c r="C30" s="24"/>
      <c r="D30" s="17"/>
      <c r="E30" s="16"/>
      <c r="F30" s="16"/>
      <c r="G30" s="16"/>
      <c r="H30" s="8">
        <v>0</v>
      </c>
      <c r="I30" s="8">
        <v>0</v>
      </c>
      <c r="J30" s="8">
        <f>ROUND(PRODUCT(I30,$K$5),2)</f>
        <v>0</v>
      </c>
    </row>
    <row r="31" spans="1:10" x14ac:dyDescent="0.25">
      <c r="A31" s="45"/>
      <c r="B31" s="16"/>
      <c r="C31" s="24"/>
      <c r="D31" s="17"/>
      <c r="E31" s="16"/>
      <c r="F31" s="16"/>
      <c r="G31" s="16"/>
      <c r="H31" s="8">
        <v>0</v>
      </c>
      <c r="I31" s="8">
        <v>0</v>
      </c>
      <c r="J31" s="8">
        <f t="shared" ref="J31:J32" si="12">ROUND(PRODUCT(I31,$K$5),2)</f>
        <v>0</v>
      </c>
    </row>
    <row r="32" spans="1:10" x14ac:dyDescent="0.25">
      <c r="A32" s="45"/>
      <c r="B32" s="16"/>
      <c r="C32" s="24"/>
      <c r="D32" s="17"/>
      <c r="E32" s="16"/>
      <c r="F32" s="16"/>
      <c r="G32" s="16"/>
      <c r="H32" s="8">
        <v>0</v>
      </c>
      <c r="I32" s="8">
        <v>0</v>
      </c>
      <c r="J32" s="8">
        <f t="shared" si="12"/>
        <v>0</v>
      </c>
    </row>
    <row r="33" spans="1:10" x14ac:dyDescent="0.25">
      <c r="A33" s="46"/>
      <c r="B33" s="47" t="s">
        <v>3</v>
      </c>
      <c r="C33" s="48"/>
      <c r="D33" s="48"/>
      <c r="E33" s="48"/>
      <c r="F33" s="48"/>
      <c r="G33" s="49"/>
      <c r="H33" s="9">
        <f>SUM(H30:H32)</f>
        <v>0</v>
      </c>
      <c r="I33" s="9">
        <f t="shared" ref="I33" si="13">SUM(I30:I32)</f>
        <v>0</v>
      </c>
      <c r="J33" s="9">
        <f t="shared" ref="J33" si="14">SUM(J30:J32)</f>
        <v>0</v>
      </c>
    </row>
    <row r="34" spans="1:10" x14ac:dyDescent="0.25">
      <c r="A34" s="53" t="s">
        <v>39</v>
      </c>
      <c r="B34" s="53"/>
      <c r="C34" s="53"/>
      <c r="D34" s="53"/>
      <c r="E34" s="53"/>
      <c r="F34" s="53"/>
      <c r="G34" s="53"/>
      <c r="H34" s="18">
        <f>SUM(H33,H29,H25,H21,H17)</f>
        <v>0</v>
      </c>
      <c r="I34" s="18">
        <f>SUM(I33,I29,I25,I21,I17)</f>
        <v>0</v>
      </c>
      <c r="J34" s="18">
        <f>SUM(J33,J29,J25,J21,J17)</f>
        <v>0</v>
      </c>
    </row>
    <row r="35" spans="1:10" ht="24" customHeight="1" x14ac:dyDescent="0.25">
      <c r="A35" s="62" t="s">
        <v>23</v>
      </c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8" t="s">
        <v>31</v>
      </c>
      <c r="B36" s="13"/>
      <c r="C36" s="24"/>
      <c r="D36" s="13"/>
      <c r="E36" s="13"/>
      <c r="F36" s="13"/>
      <c r="G36" s="13"/>
      <c r="H36" s="8">
        <v>0</v>
      </c>
      <c r="I36" s="8">
        <v>0</v>
      </c>
      <c r="J36" s="8">
        <f>ROUND(PRODUCT(I36,$K$5),2)</f>
        <v>0</v>
      </c>
    </row>
    <row r="37" spans="1:10" x14ac:dyDescent="0.25">
      <c r="A37" s="69"/>
      <c r="B37" s="13"/>
      <c r="C37" s="24"/>
      <c r="D37" s="13"/>
      <c r="E37" s="13"/>
      <c r="F37" s="13"/>
      <c r="G37" s="13"/>
      <c r="H37" s="8">
        <v>0</v>
      </c>
      <c r="I37" s="8">
        <v>0</v>
      </c>
      <c r="J37" s="8">
        <f>ROUND(PRODUCT(I37,$K$5),2)</f>
        <v>0</v>
      </c>
    </row>
    <row r="38" spans="1:10" x14ac:dyDescent="0.25">
      <c r="A38" s="69"/>
      <c r="B38" s="13"/>
      <c r="C38" s="24"/>
      <c r="D38" s="13"/>
      <c r="E38" s="13"/>
      <c r="F38" s="13"/>
      <c r="G38" s="13"/>
      <c r="H38" s="8">
        <v>0</v>
      </c>
      <c r="I38" s="8">
        <v>0</v>
      </c>
      <c r="J38" s="8">
        <f>ROUND(PRODUCT(I38,$K$5),2)</f>
        <v>0</v>
      </c>
    </row>
    <row r="39" spans="1:10" x14ac:dyDescent="0.25">
      <c r="A39" s="69"/>
      <c r="B39" s="13"/>
      <c r="C39" s="24"/>
      <c r="D39" s="13"/>
      <c r="E39" s="13"/>
      <c r="F39" s="13"/>
      <c r="G39" s="13"/>
      <c r="H39" s="8">
        <v>0</v>
      </c>
      <c r="I39" s="8">
        <v>0</v>
      </c>
      <c r="J39" s="8">
        <f>ROUND(PRODUCT(I39,$K$5),2)</f>
        <v>0</v>
      </c>
    </row>
    <row r="40" spans="1:10" x14ac:dyDescent="0.25">
      <c r="A40" s="69"/>
      <c r="B40" s="13"/>
      <c r="C40" s="24"/>
      <c r="D40" s="13"/>
      <c r="E40" s="13"/>
      <c r="F40" s="13"/>
      <c r="G40" s="13"/>
      <c r="H40" s="8">
        <v>0</v>
      </c>
      <c r="I40" s="8">
        <v>0</v>
      </c>
      <c r="J40" s="8">
        <f>ROUND(PRODUCT(I40,$K$5),2)</f>
        <v>0</v>
      </c>
    </row>
    <row r="41" spans="1:10" x14ac:dyDescent="0.25">
      <c r="A41" s="70"/>
      <c r="B41" s="67" t="s">
        <v>3</v>
      </c>
      <c r="C41" s="67"/>
      <c r="D41" s="67"/>
      <c r="E41" s="67"/>
      <c r="F41" s="67"/>
      <c r="G41" s="67"/>
      <c r="H41" s="9">
        <f>SUM(H36:H40)</f>
        <v>0</v>
      </c>
      <c r="I41" s="9">
        <f t="shared" ref="I41:J41" si="15">SUM(I36:I40)</f>
        <v>0</v>
      </c>
      <c r="J41" s="9">
        <f t="shared" si="15"/>
        <v>0</v>
      </c>
    </row>
    <row r="42" spans="1:10" x14ac:dyDescent="0.25">
      <c r="A42" s="68" t="s">
        <v>30</v>
      </c>
      <c r="B42" s="13"/>
      <c r="C42" s="24"/>
      <c r="D42" s="13"/>
      <c r="E42" s="13"/>
      <c r="F42" s="13"/>
      <c r="G42" s="13"/>
      <c r="H42" s="8">
        <v>0</v>
      </c>
      <c r="I42" s="8">
        <v>0</v>
      </c>
      <c r="J42" s="8">
        <f>ROUND(PRODUCT(I42,$K$5),2)</f>
        <v>0</v>
      </c>
    </row>
    <row r="43" spans="1:10" x14ac:dyDescent="0.25">
      <c r="A43" s="69"/>
      <c r="B43" s="13"/>
      <c r="C43" s="24"/>
      <c r="D43" s="13"/>
      <c r="E43" s="13"/>
      <c r="F43" s="13"/>
      <c r="G43" s="13"/>
      <c r="H43" s="8">
        <v>0</v>
      </c>
      <c r="I43" s="8">
        <v>0</v>
      </c>
      <c r="J43" s="8">
        <f>ROUND(PRODUCT(I43,$K$5),2)</f>
        <v>0</v>
      </c>
    </row>
    <row r="44" spans="1:10" x14ac:dyDescent="0.25">
      <c r="A44" s="69"/>
      <c r="B44" s="13"/>
      <c r="C44" s="24"/>
      <c r="D44" s="13"/>
      <c r="E44" s="13"/>
      <c r="F44" s="13"/>
      <c r="G44" s="13"/>
      <c r="H44" s="8">
        <v>0</v>
      </c>
      <c r="I44" s="8">
        <v>0</v>
      </c>
      <c r="J44" s="8">
        <f>ROUND(PRODUCT(I44,$K$5),2)</f>
        <v>0</v>
      </c>
    </row>
    <row r="45" spans="1:10" x14ac:dyDescent="0.25">
      <c r="A45" s="69"/>
      <c r="B45" s="13"/>
      <c r="C45" s="24"/>
      <c r="D45" s="13"/>
      <c r="E45" s="13"/>
      <c r="F45" s="13"/>
      <c r="G45" s="13"/>
      <c r="H45" s="8">
        <v>0</v>
      </c>
      <c r="I45" s="8">
        <v>0</v>
      </c>
      <c r="J45" s="8">
        <f>ROUND(PRODUCT(I45,$K$5),2)</f>
        <v>0</v>
      </c>
    </row>
    <row r="46" spans="1:10" x14ac:dyDescent="0.25">
      <c r="A46" s="69"/>
      <c r="B46" s="13"/>
      <c r="C46" s="24"/>
      <c r="D46" s="13"/>
      <c r="E46" s="13"/>
      <c r="F46" s="13"/>
      <c r="G46" s="13"/>
      <c r="H46" s="8">
        <v>0</v>
      </c>
      <c r="I46" s="8">
        <v>0</v>
      </c>
      <c r="J46" s="8">
        <f>ROUND(PRODUCT(I46,$K$5),2)</f>
        <v>0</v>
      </c>
    </row>
    <row r="47" spans="1:10" x14ac:dyDescent="0.25">
      <c r="A47" s="70"/>
      <c r="B47" s="67" t="s">
        <v>3</v>
      </c>
      <c r="C47" s="67"/>
      <c r="D47" s="67"/>
      <c r="E47" s="67"/>
      <c r="F47" s="67"/>
      <c r="G47" s="67"/>
      <c r="H47" s="9">
        <f>SUM(H42:H46)</f>
        <v>0</v>
      </c>
      <c r="I47" s="9">
        <f t="shared" ref="I47:J47" si="16">SUM(I42:I46)</f>
        <v>0</v>
      </c>
      <c r="J47" s="9">
        <f t="shared" si="16"/>
        <v>0</v>
      </c>
    </row>
    <row r="48" spans="1:10" x14ac:dyDescent="0.25">
      <c r="A48" s="64" t="s">
        <v>28</v>
      </c>
      <c r="B48" s="13"/>
      <c r="C48" s="24"/>
      <c r="D48" s="13"/>
      <c r="E48" s="13"/>
      <c r="F48" s="13"/>
      <c r="G48" s="13"/>
      <c r="H48" s="8">
        <v>0</v>
      </c>
      <c r="I48" s="8">
        <v>0</v>
      </c>
      <c r="J48" s="8">
        <f>ROUND(PRODUCT(I48,$K$5),2)</f>
        <v>0</v>
      </c>
    </row>
    <row r="49" spans="1:10" x14ac:dyDescent="0.25">
      <c r="A49" s="65"/>
      <c r="B49" s="13"/>
      <c r="C49" s="24"/>
      <c r="D49" s="13"/>
      <c r="E49" s="13"/>
      <c r="F49" s="13"/>
      <c r="G49" s="13"/>
      <c r="H49" s="8">
        <v>0</v>
      </c>
      <c r="I49" s="8">
        <v>0</v>
      </c>
      <c r="J49" s="8">
        <f>ROUND(PRODUCT(I49,$K$5),2)</f>
        <v>0</v>
      </c>
    </row>
    <row r="50" spans="1:10" x14ac:dyDescent="0.25">
      <c r="A50" s="65"/>
      <c r="B50" s="13"/>
      <c r="C50" s="24"/>
      <c r="D50" s="13"/>
      <c r="E50" s="13"/>
      <c r="F50" s="13"/>
      <c r="G50" s="13"/>
      <c r="H50" s="8">
        <v>0</v>
      </c>
      <c r="I50" s="8">
        <v>0</v>
      </c>
      <c r="J50" s="8">
        <f>ROUND(PRODUCT(I50,$K$5),2)</f>
        <v>0</v>
      </c>
    </row>
    <row r="51" spans="1:10" x14ac:dyDescent="0.25">
      <c r="A51" s="65"/>
      <c r="B51" s="13"/>
      <c r="C51" s="24"/>
      <c r="D51" s="13"/>
      <c r="E51" s="13"/>
      <c r="F51" s="13"/>
      <c r="G51" s="13"/>
      <c r="H51" s="8">
        <v>0</v>
      </c>
      <c r="I51" s="8">
        <v>0</v>
      </c>
      <c r="J51" s="8">
        <f>ROUND(PRODUCT(I51,$K$5),2)</f>
        <v>0</v>
      </c>
    </row>
    <row r="52" spans="1:10" x14ac:dyDescent="0.25">
      <c r="A52" s="65"/>
      <c r="B52" s="13"/>
      <c r="C52" s="24"/>
      <c r="D52" s="13"/>
      <c r="E52" s="13"/>
      <c r="F52" s="13"/>
      <c r="G52" s="13"/>
      <c r="H52" s="8">
        <v>0</v>
      </c>
      <c r="I52" s="8">
        <v>0</v>
      </c>
      <c r="J52" s="8">
        <f>ROUND(PRODUCT(I52,$K$5),2)</f>
        <v>0</v>
      </c>
    </row>
    <row r="53" spans="1:10" x14ac:dyDescent="0.25">
      <c r="A53" s="66"/>
      <c r="B53" s="67" t="s">
        <v>3</v>
      </c>
      <c r="C53" s="67"/>
      <c r="D53" s="67"/>
      <c r="E53" s="67"/>
      <c r="F53" s="67"/>
      <c r="G53" s="67"/>
      <c r="H53" s="9">
        <f>SUM(H48:H52)</f>
        <v>0</v>
      </c>
      <c r="I53" s="9">
        <f t="shared" ref="I53:J53" si="17">SUM(I48:I52)</f>
        <v>0</v>
      </c>
      <c r="J53" s="9">
        <f t="shared" si="17"/>
        <v>0</v>
      </c>
    </row>
    <row r="54" spans="1:10" x14ac:dyDescent="0.25">
      <c r="A54" s="64" t="s">
        <v>29</v>
      </c>
      <c r="B54" s="13"/>
      <c r="C54" s="24"/>
      <c r="D54" s="13"/>
      <c r="E54" s="13"/>
      <c r="F54" s="13"/>
      <c r="G54" s="13"/>
      <c r="H54" s="8">
        <v>0</v>
      </c>
      <c r="I54" s="8">
        <v>0</v>
      </c>
      <c r="J54" s="8">
        <f>ROUND(PRODUCT(I54,$K$5),2)</f>
        <v>0</v>
      </c>
    </row>
    <row r="55" spans="1:10" x14ac:dyDescent="0.25">
      <c r="A55" s="65"/>
      <c r="B55" s="13"/>
      <c r="C55" s="24"/>
      <c r="D55" s="13"/>
      <c r="E55" s="13"/>
      <c r="F55" s="13"/>
      <c r="G55" s="13"/>
      <c r="H55" s="8">
        <v>0</v>
      </c>
      <c r="I55" s="8">
        <v>0</v>
      </c>
      <c r="J55" s="8">
        <f>ROUND(PRODUCT(I55,$K$5),2)</f>
        <v>0</v>
      </c>
    </row>
    <row r="56" spans="1:10" x14ac:dyDescent="0.25">
      <c r="A56" s="65"/>
      <c r="B56" s="13"/>
      <c r="C56" s="24"/>
      <c r="D56" s="13"/>
      <c r="E56" s="13"/>
      <c r="F56" s="13"/>
      <c r="G56" s="13"/>
      <c r="H56" s="8">
        <v>0</v>
      </c>
      <c r="I56" s="8">
        <v>0</v>
      </c>
      <c r="J56" s="8">
        <f>ROUND(PRODUCT(I56,$K$5),2)</f>
        <v>0</v>
      </c>
    </row>
    <row r="57" spans="1:10" x14ac:dyDescent="0.25">
      <c r="A57" s="65"/>
      <c r="B57" s="13"/>
      <c r="C57" s="24"/>
      <c r="D57" s="13"/>
      <c r="E57" s="13"/>
      <c r="F57" s="13"/>
      <c r="G57" s="13"/>
      <c r="H57" s="8">
        <v>0</v>
      </c>
      <c r="I57" s="8">
        <v>0</v>
      </c>
      <c r="J57" s="8">
        <f>ROUND(PRODUCT(I57,$K$5),2)</f>
        <v>0</v>
      </c>
    </row>
    <row r="58" spans="1:10" x14ac:dyDescent="0.25">
      <c r="A58" s="65"/>
      <c r="B58" s="13"/>
      <c r="C58" s="24"/>
      <c r="D58" s="13"/>
      <c r="E58" s="13"/>
      <c r="F58" s="13"/>
      <c r="G58" s="13"/>
      <c r="H58" s="8">
        <v>0</v>
      </c>
      <c r="I58" s="8">
        <v>0</v>
      </c>
      <c r="J58" s="8">
        <f>ROUND(PRODUCT(I58,$K$5),2)</f>
        <v>0</v>
      </c>
    </row>
    <row r="59" spans="1:10" x14ac:dyDescent="0.25">
      <c r="A59" s="66"/>
      <c r="B59" s="67" t="s">
        <v>3</v>
      </c>
      <c r="C59" s="67"/>
      <c r="D59" s="67"/>
      <c r="E59" s="67"/>
      <c r="F59" s="67"/>
      <c r="G59" s="67"/>
      <c r="H59" s="9">
        <f>SUM(H54:H58)</f>
        <v>0</v>
      </c>
      <c r="I59" s="9">
        <f>SUM(I54:I58)</f>
        <v>0</v>
      </c>
      <c r="J59" s="9">
        <f>SUM(J54:J58)</f>
        <v>0</v>
      </c>
    </row>
    <row r="60" spans="1:10" x14ac:dyDescent="0.25">
      <c r="A60" s="64" t="s">
        <v>33</v>
      </c>
      <c r="B60" s="13"/>
      <c r="C60" s="24"/>
      <c r="D60" s="13"/>
      <c r="E60" s="13"/>
      <c r="F60" s="13"/>
      <c r="G60" s="13"/>
      <c r="H60" s="8">
        <v>0</v>
      </c>
      <c r="I60" s="8">
        <v>0</v>
      </c>
      <c r="J60" s="8">
        <f>ROUND(PRODUCT(I60,$K$5),2)</f>
        <v>0</v>
      </c>
    </row>
    <row r="61" spans="1:10" x14ac:dyDescent="0.25">
      <c r="A61" s="65"/>
      <c r="B61" s="13"/>
      <c r="C61" s="24"/>
      <c r="D61" s="13"/>
      <c r="E61" s="13"/>
      <c r="F61" s="13"/>
      <c r="G61" s="13"/>
      <c r="H61" s="8">
        <v>0</v>
      </c>
      <c r="I61" s="8">
        <v>0</v>
      </c>
      <c r="J61" s="8">
        <f>ROUND(PRODUCT(I61,$K$5),2)</f>
        <v>0</v>
      </c>
    </row>
    <row r="62" spans="1:10" x14ac:dyDescent="0.25">
      <c r="A62" s="65"/>
      <c r="B62" s="13"/>
      <c r="C62" s="24"/>
      <c r="D62" s="13"/>
      <c r="E62" s="13"/>
      <c r="F62" s="13"/>
      <c r="G62" s="13"/>
      <c r="H62" s="8">
        <v>0</v>
      </c>
      <c r="I62" s="8">
        <v>0</v>
      </c>
      <c r="J62" s="8">
        <f>ROUND(PRODUCT(I62,$K$5),2)</f>
        <v>0</v>
      </c>
    </row>
    <row r="63" spans="1:10" x14ac:dyDescent="0.25">
      <c r="A63" s="65"/>
      <c r="B63" s="13"/>
      <c r="C63" s="24"/>
      <c r="D63" s="13"/>
      <c r="E63" s="13"/>
      <c r="F63" s="13"/>
      <c r="G63" s="13"/>
      <c r="H63" s="8">
        <v>0</v>
      </c>
      <c r="I63" s="8">
        <v>0</v>
      </c>
      <c r="J63" s="8">
        <f>ROUND(PRODUCT(I63,$K$5),2)</f>
        <v>0</v>
      </c>
    </row>
    <row r="64" spans="1:10" x14ac:dyDescent="0.25">
      <c r="A64" s="65"/>
      <c r="B64" s="13"/>
      <c r="C64" s="24"/>
      <c r="D64" s="13"/>
      <c r="E64" s="13"/>
      <c r="F64" s="13"/>
      <c r="G64" s="13"/>
      <c r="H64" s="8">
        <v>0</v>
      </c>
      <c r="I64" s="8">
        <v>0</v>
      </c>
      <c r="J64" s="8">
        <f>ROUND(PRODUCT(I64,$K$5),2)</f>
        <v>0</v>
      </c>
    </row>
    <row r="65" spans="1:10" x14ac:dyDescent="0.25">
      <c r="A65" s="66"/>
      <c r="B65" s="67" t="s">
        <v>3</v>
      </c>
      <c r="C65" s="67"/>
      <c r="D65" s="67"/>
      <c r="E65" s="67"/>
      <c r="F65" s="67"/>
      <c r="G65" s="67"/>
      <c r="H65" s="9">
        <f>SUM(H60:H64)</f>
        <v>0</v>
      </c>
      <c r="I65" s="9">
        <f t="shared" ref="I65:J65" si="18">SUM(I60:I64)</f>
        <v>0</v>
      </c>
      <c r="J65" s="9">
        <f t="shared" si="18"/>
        <v>0</v>
      </c>
    </row>
    <row r="66" spans="1:10" x14ac:dyDescent="0.25">
      <c r="A66" s="64" t="s">
        <v>32</v>
      </c>
      <c r="B66" s="13"/>
      <c r="C66" s="24"/>
      <c r="D66" s="13"/>
      <c r="E66" s="13"/>
      <c r="F66" s="13"/>
      <c r="G66" s="13"/>
      <c r="H66" s="8">
        <v>0</v>
      </c>
      <c r="I66" s="8">
        <v>0</v>
      </c>
      <c r="J66" s="8">
        <f>ROUND(PRODUCT(I66,$K$5),2)</f>
        <v>0</v>
      </c>
    </row>
    <row r="67" spans="1:10" x14ac:dyDescent="0.25">
      <c r="A67" s="65"/>
      <c r="B67" s="13"/>
      <c r="C67" s="24"/>
      <c r="D67" s="13"/>
      <c r="E67" s="13"/>
      <c r="F67" s="13"/>
      <c r="G67" s="13"/>
      <c r="H67" s="8">
        <v>0</v>
      </c>
      <c r="I67" s="8">
        <v>0</v>
      </c>
      <c r="J67" s="8">
        <f>ROUND(PRODUCT(I67,$K$5),2)</f>
        <v>0</v>
      </c>
    </row>
    <row r="68" spans="1:10" x14ac:dyDescent="0.25">
      <c r="A68" s="65"/>
      <c r="B68" s="13"/>
      <c r="C68" s="24"/>
      <c r="D68" s="13"/>
      <c r="E68" s="13"/>
      <c r="F68" s="13"/>
      <c r="G68" s="13"/>
      <c r="H68" s="8">
        <v>0</v>
      </c>
      <c r="I68" s="8">
        <v>0</v>
      </c>
      <c r="J68" s="8">
        <f>ROUND(PRODUCT(I68,$K$5),2)</f>
        <v>0</v>
      </c>
    </row>
    <row r="69" spans="1:10" x14ac:dyDescent="0.25">
      <c r="A69" s="65"/>
      <c r="B69" s="13"/>
      <c r="C69" s="24"/>
      <c r="D69" s="13"/>
      <c r="E69" s="13"/>
      <c r="F69" s="13"/>
      <c r="G69" s="13"/>
      <c r="H69" s="8">
        <v>0</v>
      </c>
      <c r="I69" s="8">
        <v>0</v>
      </c>
      <c r="J69" s="8">
        <f>ROUND(PRODUCT(I69,$K$5),2)</f>
        <v>0</v>
      </c>
    </row>
    <row r="70" spans="1:10" x14ac:dyDescent="0.25">
      <c r="A70" s="65"/>
      <c r="B70" s="13"/>
      <c r="C70" s="24"/>
      <c r="D70" s="13"/>
      <c r="E70" s="13"/>
      <c r="F70" s="13"/>
      <c r="G70" s="13"/>
      <c r="H70" s="8">
        <v>0</v>
      </c>
      <c r="I70" s="8">
        <v>0</v>
      </c>
      <c r="J70" s="8">
        <f>ROUND(PRODUCT(I70,$K$5),2)</f>
        <v>0</v>
      </c>
    </row>
    <row r="71" spans="1:10" x14ac:dyDescent="0.25">
      <c r="A71" s="66"/>
      <c r="B71" s="67" t="s">
        <v>3</v>
      </c>
      <c r="C71" s="67"/>
      <c r="D71" s="67"/>
      <c r="E71" s="67"/>
      <c r="F71" s="67"/>
      <c r="G71" s="67"/>
      <c r="H71" s="9">
        <f>SUM(H66:H70)</f>
        <v>0</v>
      </c>
      <c r="I71" s="9">
        <f>SUM(I66:I70)</f>
        <v>0</v>
      </c>
      <c r="J71" s="9">
        <f>SUM(J66:J70)</f>
        <v>0</v>
      </c>
    </row>
    <row r="72" spans="1:10" x14ac:dyDescent="0.25">
      <c r="A72" s="59" t="s">
        <v>26</v>
      </c>
      <c r="B72" s="60"/>
      <c r="C72" s="60"/>
      <c r="D72" s="60"/>
      <c r="E72" s="60"/>
      <c r="F72" s="60"/>
      <c r="G72" s="61"/>
      <c r="H72" s="22">
        <f>SUM(H71,H65,H59,H53,H47,H41)</f>
        <v>0</v>
      </c>
      <c r="I72" s="22">
        <f t="shared" ref="I72:J72" si="19">SUM(I71,I65,I59,I53,I47,I41)</f>
        <v>0</v>
      </c>
      <c r="J72" s="22">
        <f t="shared" si="19"/>
        <v>0</v>
      </c>
    </row>
    <row r="73" spans="1:10" x14ac:dyDescent="0.25">
      <c r="A73" s="63" t="s">
        <v>25</v>
      </c>
      <c r="B73" s="63"/>
      <c r="C73" s="63"/>
      <c r="D73" s="63"/>
      <c r="E73" s="63"/>
      <c r="F73" s="63"/>
      <c r="G73" s="63"/>
      <c r="H73" s="38">
        <f>SUM(H72,H34,H12)</f>
        <v>0</v>
      </c>
      <c r="I73" s="38">
        <f t="shared" ref="I73:J73" si="20">SUM(I72,I34,I12)</f>
        <v>0</v>
      </c>
      <c r="J73" s="32">
        <f t="shared" si="20"/>
        <v>0</v>
      </c>
    </row>
  </sheetData>
  <mergeCells count="31">
    <mergeCell ref="A72:G72"/>
    <mergeCell ref="A35:J35"/>
    <mergeCell ref="A73:G73"/>
    <mergeCell ref="A54:A59"/>
    <mergeCell ref="B59:G59"/>
    <mergeCell ref="A60:A65"/>
    <mergeCell ref="B65:G65"/>
    <mergeCell ref="A66:A71"/>
    <mergeCell ref="B71:G71"/>
    <mergeCell ref="A36:A41"/>
    <mergeCell ref="B41:G41"/>
    <mergeCell ref="A42:A47"/>
    <mergeCell ref="B47:G47"/>
    <mergeCell ref="A48:A53"/>
    <mergeCell ref="B53:G53"/>
    <mergeCell ref="A5:J5"/>
    <mergeCell ref="A6:J6"/>
    <mergeCell ref="A7:A12"/>
    <mergeCell ref="A13:J13"/>
    <mergeCell ref="A14:A17"/>
    <mergeCell ref="B17:G17"/>
    <mergeCell ref="A30:A33"/>
    <mergeCell ref="B33:G33"/>
    <mergeCell ref="B12:G12"/>
    <mergeCell ref="A34:G34"/>
    <mergeCell ref="A18:A21"/>
    <mergeCell ref="B21:G21"/>
    <mergeCell ref="A22:A25"/>
    <mergeCell ref="B25:G25"/>
    <mergeCell ref="A26:A29"/>
    <mergeCell ref="B29:G29"/>
  </mergeCells>
  <pageMargins left="0.7" right="0.7" top="0.75" bottom="0.75" header="0.3" footer="0.3"/>
  <pageSetup paperSize="9" scale="49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Arkusz1!$B$4:$B$23</xm:f>
          </x14:formula1>
          <xm:sqref>C7:C11 C14:C16 C18:C20 C22:C24 C26:C28 C30:C32 C36:C40 C42:C46 C48:C52 C54:C58 C60:C64 C66:C70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zoomScale="90" zoomScaleNormal="90" workbookViewId="0">
      <selection activeCell="I4" sqref="H4:I4"/>
    </sheetView>
  </sheetViews>
  <sheetFormatPr defaultRowHeight="15" x14ac:dyDescent="0.25"/>
  <cols>
    <col min="1" max="1" width="24.5703125" customWidth="1"/>
    <col min="2" max="2" width="27.5703125" customWidth="1"/>
    <col min="3" max="3" width="12.5703125" customWidth="1"/>
    <col min="4" max="4" width="13.42578125" customWidth="1"/>
    <col min="5" max="5" width="41.28515625" style="10" customWidth="1"/>
    <col min="6" max="6" width="43.42578125" style="10" customWidth="1"/>
    <col min="7" max="7" width="34" style="7" customWidth="1"/>
    <col min="8" max="10" width="20.28515625" customWidth="1"/>
    <col min="11" max="11" width="9.140625" customWidth="1"/>
  </cols>
  <sheetData>
    <row r="1" spans="1:11" ht="18.75" x14ac:dyDescent="0.3">
      <c r="A1" s="1" t="s">
        <v>20</v>
      </c>
    </row>
    <row r="4" spans="1:11" ht="29.25" customHeight="1" x14ac:dyDescent="0.25">
      <c r="A4" s="14" t="s">
        <v>0</v>
      </c>
      <c r="B4" s="14" t="s">
        <v>1</v>
      </c>
      <c r="C4" s="14" t="s">
        <v>7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55</v>
      </c>
      <c r="I4" s="14" t="s">
        <v>56</v>
      </c>
      <c r="J4" s="14" t="s">
        <v>2</v>
      </c>
    </row>
    <row r="5" spans="1:11" x14ac:dyDescent="0.25">
      <c r="A5" s="71" t="s">
        <v>8</v>
      </c>
      <c r="B5" s="71"/>
      <c r="C5" s="71"/>
      <c r="D5" s="71"/>
      <c r="E5" s="71"/>
      <c r="F5" s="71"/>
      <c r="G5" s="71"/>
      <c r="H5" s="71"/>
      <c r="I5" s="71"/>
      <c r="J5" s="72"/>
      <c r="K5" s="5">
        <v>0.5</v>
      </c>
    </row>
    <row r="6" spans="1:11" s="33" customFormat="1" ht="15.75" x14ac:dyDescent="0.25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</row>
    <row r="7" spans="1:11" x14ac:dyDescent="0.25">
      <c r="A7" s="74" t="s">
        <v>37</v>
      </c>
      <c r="B7" s="16"/>
      <c r="C7" s="17"/>
      <c r="D7" s="17"/>
      <c r="E7" s="16"/>
      <c r="F7" s="16"/>
      <c r="G7" s="16"/>
      <c r="H7" s="8">
        <v>0</v>
      </c>
      <c r="I7" s="8">
        <v>0</v>
      </c>
      <c r="J7" s="8">
        <f>ROUND(PRODUCT(I7,$K$5),2)</f>
        <v>0</v>
      </c>
    </row>
    <row r="8" spans="1:11" x14ac:dyDescent="0.25">
      <c r="A8" s="75"/>
      <c r="B8" s="16"/>
      <c r="C8" s="17"/>
      <c r="D8" s="17"/>
      <c r="E8" s="16"/>
      <c r="F8" s="16"/>
      <c r="G8" s="16"/>
      <c r="H8" s="8">
        <v>0</v>
      </c>
      <c r="I8" s="8">
        <v>0</v>
      </c>
      <c r="J8" s="8">
        <f t="shared" ref="J8:J11" si="0">ROUND(PRODUCT(I8,$K$5),2)</f>
        <v>0</v>
      </c>
    </row>
    <row r="9" spans="1:11" x14ac:dyDescent="0.25">
      <c r="A9" s="75"/>
      <c r="B9" s="16"/>
      <c r="C9" s="17"/>
      <c r="D9" s="17"/>
      <c r="E9" s="16"/>
      <c r="F9" s="16"/>
      <c r="G9" s="16"/>
      <c r="H9" s="8">
        <v>0</v>
      </c>
      <c r="I9" s="8">
        <v>0</v>
      </c>
      <c r="J9" s="8">
        <f t="shared" si="0"/>
        <v>0</v>
      </c>
    </row>
    <row r="10" spans="1:11" x14ac:dyDescent="0.25">
      <c r="A10" s="75"/>
      <c r="B10" s="16"/>
      <c r="C10" s="17"/>
      <c r="D10" s="17"/>
      <c r="E10" s="16"/>
      <c r="F10" s="16"/>
      <c r="G10" s="16"/>
      <c r="H10" s="8">
        <v>0</v>
      </c>
      <c r="I10" s="8">
        <v>0</v>
      </c>
      <c r="J10" s="8">
        <f t="shared" si="0"/>
        <v>0</v>
      </c>
    </row>
    <row r="11" spans="1:11" x14ac:dyDescent="0.25">
      <c r="A11" s="75"/>
      <c r="B11" s="16"/>
      <c r="C11" s="17"/>
      <c r="D11" s="17"/>
      <c r="E11" s="16"/>
      <c r="F11" s="16"/>
      <c r="G11" s="16"/>
      <c r="H11" s="8">
        <v>0</v>
      </c>
      <c r="I11" s="8">
        <v>0</v>
      </c>
      <c r="J11" s="8">
        <f t="shared" si="0"/>
        <v>0</v>
      </c>
    </row>
    <row r="12" spans="1:11" x14ac:dyDescent="0.25">
      <c r="A12" s="76"/>
      <c r="B12" s="47" t="s">
        <v>3</v>
      </c>
      <c r="C12" s="48"/>
      <c r="D12" s="48"/>
      <c r="E12" s="48"/>
      <c r="F12" s="48"/>
      <c r="G12" s="49"/>
      <c r="H12" s="9">
        <f>SUM(H7:H11)</f>
        <v>0</v>
      </c>
      <c r="I12" s="9">
        <f>SUM(I7:I11)</f>
        <v>0</v>
      </c>
      <c r="J12" s="9">
        <f>SUM(J7:J11)</f>
        <v>0</v>
      </c>
    </row>
  </sheetData>
  <mergeCells count="4">
    <mergeCell ref="A5:J5"/>
    <mergeCell ref="A6:J6"/>
    <mergeCell ref="A7:A12"/>
    <mergeCell ref="B12:G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Arkusz1!$B$4:$B$23</xm:f>
          </x14:formula1>
          <xm:sqref>C7:C11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7"/>
  <sheetViews>
    <sheetView zoomScale="90" zoomScaleNormal="90" workbookViewId="0">
      <pane ySplit="4" topLeftCell="A5" activePane="bottomLeft" state="frozen"/>
      <selection pane="bottomLeft" activeCell="I47" sqref="H11:I47"/>
    </sheetView>
  </sheetViews>
  <sheetFormatPr defaultRowHeight="15" x14ac:dyDescent="0.25"/>
  <cols>
    <col min="1" max="1" width="33.7109375" customWidth="1"/>
    <col min="2" max="2" width="28.42578125" customWidth="1"/>
    <col min="3" max="3" width="10.85546875" customWidth="1"/>
    <col min="4" max="4" width="11.85546875" customWidth="1"/>
    <col min="5" max="5" width="39.85546875" customWidth="1"/>
    <col min="6" max="6" width="41.140625" customWidth="1"/>
    <col min="7" max="7" width="29.85546875" customWidth="1"/>
    <col min="8" max="8" width="19.5703125" style="10" bestFit="1" customWidth="1"/>
    <col min="9" max="9" width="18.85546875" style="10" bestFit="1" customWidth="1"/>
    <col min="10" max="10" width="19.5703125" style="7" bestFit="1" customWidth="1"/>
    <col min="11" max="11" width="9.7109375" customWidth="1"/>
    <col min="12" max="12" width="20.42578125" customWidth="1"/>
  </cols>
  <sheetData>
    <row r="1" spans="1:11" ht="18.75" x14ac:dyDescent="0.3">
      <c r="A1" s="1" t="s">
        <v>47</v>
      </c>
    </row>
    <row r="4" spans="1:11" ht="29.25" customHeight="1" x14ac:dyDescent="0.25">
      <c r="A4" s="21" t="s">
        <v>0</v>
      </c>
      <c r="B4" s="21" t="s">
        <v>1</v>
      </c>
      <c r="C4" s="21" t="s">
        <v>7</v>
      </c>
      <c r="D4" s="20" t="s">
        <v>15</v>
      </c>
      <c r="E4" s="21" t="s">
        <v>16</v>
      </c>
      <c r="F4" s="20" t="s">
        <v>17</v>
      </c>
      <c r="G4" s="20" t="s">
        <v>18</v>
      </c>
      <c r="H4" s="14" t="s">
        <v>55</v>
      </c>
      <c r="I4" s="14" t="s">
        <v>56</v>
      </c>
      <c r="J4" s="39" t="s">
        <v>2</v>
      </c>
    </row>
    <row r="5" spans="1:11" ht="15" customHeight="1" x14ac:dyDescent="0.25">
      <c r="A5" s="77" t="s">
        <v>9</v>
      </c>
      <c r="B5" s="77"/>
      <c r="C5" s="77"/>
      <c r="D5" s="77"/>
      <c r="E5" s="77"/>
      <c r="F5" s="77"/>
      <c r="G5" s="77"/>
      <c r="H5" s="77"/>
      <c r="I5" s="77"/>
      <c r="J5" s="77"/>
      <c r="K5" s="3"/>
    </row>
    <row r="6" spans="1:11" ht="15" customHeight="1" x14ac:dyDescent="0.25">
      <c r="A6" s="77" t="s">
        <v>10</v>
      </c>
      <c r="B6" s="77"/>
      <c r="C6" s="77"/>
      <c r="D6" s="77"/>
      <c r="E6" s="77"/>
      <c r="F6" s="77"/>
      <c r="G6" s="77"/>
      <c r="H6" s="77"/>
      <c r="I6" s="77"/>
      <c r="J6" s="77"/>
      <c r="K6" s="3"/>
    </row>
    <row r="7" spans="1:11" ht="15" customHeight="1" x14ac:dyDescent="0.25">
      <c r="A7" s="77" t="s">
        <v>11</v>
      </c>
      <c r="B7" s="77"/>
      <c r="C7" s="77"/>
      <c r="D7" s="77"/>
      <c r="E7" s="77"/>
      <c r="F7" s="77"/>
      <c r="G7" s="77"/>
      <c r="H7" s="77"/>
      <c r="I7" s="77"/>
      <c r="J7" s="77"/>
      <c r="K7" s="12">
        <f>IF($K$5="TAK",20%,0%)</f>
        <v>0</v>
      </c>
    </row>
    <row r="8" spans="1:11" ht="15" customHeight="1" x14ac:dyDescent="0.25">
      <c r="A8" s="77" t="s">
        <v>12</v>
      </c>
      <c r="B8" s="77"/>
      <c r="C8" s="77"/>
      <c r="D8" s="77"/>
      <c r="E8" s="77"/>
      <c r="F8" s="77"/>
      <c r="G8" s="77"/>
      <c r="H8" s="77"/>
      <c r="I8" s="77"/>
      <c r="J8" s="77"/>
      <c r="K8" s="12">
        <f>IF($K$6="TAK",10%,0%)</f>
        <v>0</v>
      </c>
    </row>
    <row r="9" spans="1:11" ht="15" customHeight="1" x14ac:dyDescent="0.25">
      <c r="A9" s="77" t="s">
        <v>21</v>
      </c>
      <c r="B9" s="77"/>
      <c r="C9" s="77"/>
      <c r="D9" s="77"/>
      <c r="E9" s="77"/>
      <c r="F9" s="77"/>
      <c r="G9" s="77"/>
      <c r="H9" s="77"/>
      <c r="I9" s="77"/>
      <c r="J9" s="77"/>
      <c r="K9" s="12">
        <f>SUM(0.35+K8+K7)</f>
        <v>0.35</v>
      </c>
    </row>
    <row r="10" spans="1:11" s="33" customFormat="1" ht="15.75" x14ac:dyDescent="0.25">
      <c r="A10" s="84" t="s">
        <v>23</v>
      </c>
      <c r="B10" s="84"/>
      <c r="C10" s="84"/>
      <c r="D10" s="84"/>
      <c r="E10" s="84"/>
      <c r="F10" s="84"/>
      <c r="G10" s="84"/>
      <c r="H10" s="84"/>
      <c r="I10" s="84"/>
      <c r="J10" s="85"/>
    </row>
    <row r="11" spans="1:11" ht="15" customHeight="1" x14ac:dyDescent="0.25">
      <c r="A11" s="78" t="s">
        <v>31</v>
      </c>
      <c r="B11" s="13"/>
      <c r="C11" s="11"/>
      <c r="D11" s="13"/>
      <c r="E11" s="13"/>
      <c r="F11" s="13"/>
      <c r="G11" s="11"/>
      <c r="H11" s="8">
        <v>0</v>
      </c>
      <c r="I11" s="8">
        <v>0</v>
      </c>
      <c r="J11" s="8">
        <f>ROUND(PRODUCT(I11,$K$9),2)</f>
        <v>0</v>
      </c>
    </row>
    <row r="12" spans="1:11" x14ac:dyDescent="0.25">
      <c r="A12" s="79"/>
      <c r="B12" s="13"/>
      <c r="C12" s="13"/>
      <c r="D12" s="13"/>
      <c r="E12" s="13"/>
      <c r="F12" s="13"/>
      <c r="G12" s="11"/>
      <c r="H12" s="8">
        <v>0</v>
      </c>
      <c r="I12" s="8">
        <v>0</v>
      </c>
      <c r="J12" s="8">
        <f t="shared" ref="J12:J17" si="0">ROUND(PRODUCT(I12,$K$9),2)</f>
        <v>0</v>
      </c>
    </row>
    <row r="13" spans="1:11" x14ac:dyDescent="0.25">
      <c r="A13" s="79"/>
      <c r="B13" s="13"/>
      <c r="C13" s="13"/>
      <c r="D13" s="13"/>
      <c r="E13" s="13"/>
      <c r="F13" s="13"/>
      <c r="G13" s="11"/>
      <c r="H13" s="8">
        <v>0</v>
      </c>
      <c r="I13" s="8">
        <v>0</v>
      </c>
      <c r="J13" s="8">
        <f t="shared" si="0"/>
        <v>0</v>
      </c>
    </row>
    <row r="14" spans="1:11" x14ac:dyDescent="0.25">
      <c r="A14" s="79"/>
      <c r="B14" s="13"/>
      <c r="C14" s="13"/>
      <c r="D14" s="13"/>
      <c r="E14" s="13"/>
      <c r="F14" s="13"/>
      <c r="G14" s="11"/>
      <c r="H14" s="8">
        <v>0</v>
      </c>
      <c r="I14" s="8">
        <v>0</v>
      </c>
      <c r="J14" s="8">
        <f t="shared" si="0"/>
        <v>0</v>
      </c>
    </row>
    <row r="15" spans="1:11" x14ac:dyDescent="0.25">
      <c r="A15" s="79"/>
      <c r="B15" s="13"/>
      <c r="C15" s="13"/>
      <c r="D15" s="13"/>
      <c r="E15" s="13"/>
      <c r="F15" s="13"/>
      <c r="G15" s="11"/>
      <c r="H15" s="8">
        <v>0</v>
      </c>
      <c r="I15" s="8">
        <v>0</v>
      </c>
      <c r="J15" s="8">
        <f t="shared" si="0"/>
        <v>0</v>
      </c>
    </row>
    <row r="16" spans="1:11" x14ac:dyDescent="0.25">
      <c r="A16" s="80"/>
      <c r="B16" s="67" t="s">
        <v>3</v>
      </c>
      <c r="C16" s="67"/>
      <c r="D16" s="67"/>
      <c r="E16" s="67"/>
      <c r="F16" s="67"/>
      <c r="G16" s="67"/>
      <c r="H16" s="9">
        <f>SUM(H11:H15)</f>
        <v>0</v>
      </c>
      <c r="I16" s="9">
        <f t="shared" ref="I16:J16" si="1">SUM(I11:I15)</f>
        <v>0</v>
      </c>
      <c r="J16" s="9">
        <f t="shared" si="1"/>
        <v>0</v>
      </c>
    </row>
    <row r="17" spans="1:10" ht="15" customHeight="1" x14ac:dyDescent="0.25">
      <c r="A17" s="78" t="s">
        <v>30</v>
      </c>
      <c r="B17" s="13"/>
      <c r="C17" s="13"/>
      <c r="D17" s="13"/>
      <c r="E17" s="13"/>
      <c r="F17" s="13"/>
      <c r="G17" s="11"/>
      <c r="H17" s="8">
        <v>0</v>
      </c>
      <c r="I17" s="8">
        <v>0</v>
      </c>
      <c r="J17" s="8">
        <f t="shared" si="0"/>
        <v>0</v>
      </c>
    </row>
    <row r="18" spans="1:10" x14ac:dyDescent="0.25">
      <c r="A18" s="79"/>
      <c r="B18" s="13"/>
      <c r="C18" s="13"/>
      <c r="D18" s="13"/>
      <c r="E18" s="13"/>
      <c r="F18" s="13"/>
      <c r="G18" s="11"/>
      <c r="H18" s="8">
        <v>0</v>
      </c>
      <c r="I18" s="8">
        <v>0</v>
      </c>
      <c r="J18" s="8">
        <f>ROUND(PRODUCT(I18,$K$9),2)</f>
        <v>0</v>
      </c>
    </row>
    <row r="19" spans="1:10" x14ac:dyDescent="0.25">
      <c r="A19" s="79"/>
      <c r="B19" s="13"/>
      <c r="C19" s="13"/>
      <c r="D19" s="13"/>
      <c r="E19" s="13"/>
      <c r="F19" s="13"/>
      <c r="G19" s="11"/>
      <c r="H19" s="8">
        <v>0</v>
      </c>
      <c r="I19" s="8">
        <v>0</v>
      </c>
      <c r="J19" s="8">
        <f t="shared" ref="J19:J24" si="2">ROUND(PRODUCT(I19,$K$9),2)</f>
        <v>0</v>
      </c>
    </row>
    <row r="20" spans="1:10" x14ac:dyDescent="0.25">
      <c r="A20" s="79"/>
      <c r="B20" s="13"/>
      <c r="C20" s="13"/>
      <c r="D20" s="13"/>
      <c r="E20" s="13"/>
      <c r="F20" s="13"/>
      <c r="G20" s="11"/>
      <c r="H20" s="8">
        <v>0</v>
      </c>
      <c r="I20" s="8">
        <v>0</v>
      </c>
      <c r="J20" s="8">
        <f t="shared" si="2"/>
        <v>0</v>
      </c>
    </row>
    <row r="21" spans="1:10" x14ac:dyDescent="0.25">
      <c r="A21" s="79"/>
      <c r="B21" s="13"/>
      <c r="C21" s="13"/>
      <c r="D21" s="13"/>
      <c r="E21" s="13"/>
      <c r="F21" s="13"/>
      <c r="G21" s="11"/>
      <c r="H21" s="8">
        <v>0</v>
      </c>
      <c r="I21" s="8">
        <v>0</v>
      </c>
      <c r="J21" s="8">
        <f t="shared" si="2"/>
        <v>0</v>
      </c>
    </row>
    <row r="22" spans="1:10" x14ac:dyDescent="0.25">
      <c r="A22" s="80"/>
      <c r="B22" s="67" t="s">
        <v>3</v>
      </c>
      <c r="C22" s="67"/>
      <c r="D22" s="67"/>
      <c r="E22" s="67"/>
      <c r="F22" s="67"/>
      <c r="G22" s="67"/>
      <c r="H22" s="9">
        <f>SUM(H17:H21)</f>
        <v>0</v>
      </c>
      <c r="I22" s="9">
        <f t="shared" ref="I22:J22" si="3">SUM(I17:I21)</f>
        <v>0</v>
      </c>
      <c r="J22" s="9">
        <f t="shared" si="3"/>
        <v>0</v>
      </c>
    </row>
    <row r="23" spans="1:10" ht="15" customHeight="1" x14ac:dyDescent="0.25">
      <c r="A23" s="81" t="s">
        <v>28</v>
      </c>
      <c r="B23" s="13"/>
      <c r="C23" s="13"/>
      <c r="D23" s="13"/>
      <c r="E23" s="13"/>
      <c r="F23" s="13"/>
      <c r="G23" s="11"/>
      <c r="H23" s="8">
        <v>0</v>
      </c>
      <c r="I23" s="8">
        <v>0</v>
      </c>
      <c r="J23" s="8">
        <f t="shared" si="2"/>
        <v>0</v>
      </c>
    </row>
    <row r="24" spans="1:10" x14ac:dyDescent="0.25">
      <c r="A24" s="82"/>
      <c r="B24" s="13"/>
      <c r="C24" s="13"/>
      <c r="D24" s="13"/>
      <c r="E24" s="13"/>
      <c r="F24" s="13"/>
      <c r="G24" s="11"/>
      <c r="H24" s="8">
        <v>0</v>
      </c>
      <c r="I24" s="8">
        <v>0</v>
      </c>
      <c r="J24" s="8">
        <f t="shared" si="2"/>
        <v>0</v>
      </c>
    </row>
    <row r="25" spans="1:10" x14ac:dyDescent="0.25">
      <c r="A25" s="82"/>
      <c r="B25" s="13"/>
      <c r="C25" s="13"/>
      <c r="D25" s="13"/>
      <c r="E25" s="13"/>
      <c r="F25" s="13"/>
      <c r="G25" s="11"/>
      <c r="H25" s="8">
        <v>0</v>
      </c>
      <c r="I25" s="8">
        <v>0</v>
      </c>
      <c r="J25" s="8">
        <f>ROUND(PRODUCT(I25,$K$9),2)</f>
        <v>0</v>
      </c>
    </row>
    <row r="26" spans="1:10" x14ac:dyDescent="0.25">
      <c r="A26" s="82"/>
      <c r="B26" s="13"/>
      <c r="C26" s="13"/>
      <c r="D26" s="13"/>
      <c r="E26" s="13"/>
      <c r="F26" s="13"/>
      <c r="G26" s="11"/>
      <c r="H26" s="8">
        <v>0</v>
      </c>
      <c r="I26" s="8">
        <v>0</v>
      </c>
      <c r="J26" s="8">
        <f t="shared" ref="J26:J33" si="4">ROUND(PRODUCT(I26,$K$9),2)</f>
        <v>0</v>
      </c>
    </row>
    <row r="27" spans="1:10" x14ac:dyDescent="0.25">
      <c r="A27" s="82"/>
      <c r="B27" s="13"/>
      <c r="C27" s="13"/>
      <c r="D27" s="13"/>
      <c r="E27" s="13"/>
      <c r="F27" s="13"/>
      <c r="G27" s="11"/>
      <c r="H27" s="8">
        <v>0</v>
      </c>
      <c r="I27" s="8">
        <v>0</v>
      </c>
      <c r="J27" s="8">
        <f t="shared" si="4"/>
        <v>0</v>
      </c>
    </row>
    <row r="28" spans="1:10" x14ac:dyDescent="0.25">
      <c r="A28" s="83"/>
      <c r="B28" s="67" t="s">
        <v>3</v>
      </c>
      <c r="C28" s="67"/>
      <c r="D28" s="67"/>
      <c r="E28" s="67"/>
      <c r="F28" s="67"/>
      <c r="G28" s="67"/>
      <c r="H28" s="9">
        <f>SUM(H23:H27)</f>
        <v>0</v>
      </c>
      <c r="I28" s="9">
        <f t="shared" ref="I28:J28" si="5">SUM(I23:I27)</f>
        <v>0</v>
      </c>
      <c r="J28" s="9">
        <f t="shared" si="5"/>
        <v>0</v>
      </c>
    </row>
    <row r="29" spans="1:10" x14ac:dyDescent="0.25">
      <c r="A29" s="81" t="s">
        <v>29</v>
      </c>
      <c r="B29" s="13"/>
      <c r="C29" s="13"/>
      <c r="D29" s="13"/>
      <c r="E29" s="13"/>
      <c r="F29" s="13"/>
      <c r="G29" s="11"/>
      <c r="H29" s="8">
        <v>0</v>
      </c>
      <c r="I29" s="8">
        <v>0</v>
      </c>
      <c r="J29" s="8">
        <f t="shared" si="4"/>
        <v>0</v>
      </c>
    </row>
    <row r="30" spans="1:10" x14ac:dyDescent="0.25">
      <c r="A30" s="82"/>
      <c r="B30" s="13"/>
      <c r="C30" s="13"/>
      <c r="D30" s="13"/>
      <c r="E30" s="13"/>
      <c r="F30" s="13"/>
      <c r="G30" s="13"/>
      <c r="H30" s="8">
        <v>0</v>
      </c>
      <c r="I30" s="8">
        <v>0</v>
      </c>
      <c r="J30" s="8">
        <f t="shared" si="4"/>
        <v>0</v>
      </c>
    </row>
    <row r="31" spans="1:10" x14ac:dyDescent="0.25">
      <c r="A31" s="82"/>
      <c r="B31" s="13"/>
      <c r="C31" s="13"/>
      <c r="D31" s="13"/>
      <c r="E31" s="13"/>
      <c r="F31" s="13"/>
      <c r="G31" s="13"/>
      <c r="H31" s="8">
        <v>0</v>
      </c>
      <c r="I31" s="8">
        <v>0</v>
      </c>
      <c r="J31" s="8">
        <f t="shared" si="4"/>
        <v>0</v>
      </c>
    </row>
    <row r="32" spans="1:10" x14ac:dyDescent="0.25">
      <c r="A32" s="82"/>
      <c r="B32" s="13"/>
      <c r="C32" s="13"/>
      <c r="D32" s="13"/>
      <c r="E32" s="13"/>
      <c r="F32" s="13"/>
      <c r="G32" s="11"/>
      <c r="H32" s="8">
        <v>0</v>
      </c>
      <c r="I32" s="8">
        <v>0</v>
      </c>
      <c r="J32" s="8">
        <f t="shared" si="4"/>
        <v>0</v>
      </c>
    </row>
    <row r="33" spans="1:10" x14ac:dyDescent="0.25">
      <c r="A33" s="82"/>
      <c r="B33" s="13"/>
      <c r="C33" s="13"/>
      <c r="D33" s="13"/>
      <c r="E33" s="13"/>
      <c r="F33" s="13"/>
      <c r="G33" s="11"/>
      <c r="H33" s="8">
        <v>0</v>
      </c>
      <c r="I33" s="8">
        <v>0</v>
      </c>
      <c r="J33" s="8">
        <f t="shared" si="4"/>
        <v>0</v>
      </c>
    </row>
    <row r="34" spans="1:10" x14ac:dyDescent="0.25">
      <c r="A34" s="83"/>
      <c r="B34" s="67" t="s">
        <v>3</v>
      </c>
      <c r="C34" s="67"/>
      <c r="D34" s="67"/>
      <c r="E34" s="67"/>
      <c r="F34" s="67"/>
      <c r="G34" s="67"/>
      <c r="H34" s="9">
        <f>SUM(H29:H33)</f>
        <v>0</v>
      </c>
      <c r="I34" s="9">
        <f>SUM(I29:I33)</f>
        <v>0</v>
      </c>
      <c r="J34" s="9">
        <f>SUM(J29:J33)</f>
        <v>0</v>
      </c>
    </row>
    <row r="35" spans="1:10" ht="15" customHeight="1" x14ac:dyDescent="0.25">
      <c r="A35" s="81" t="s">
        <v>33</v>
      </c>
      <c r="B35" s="13"/>
      <c r="C35" s="13"/>
      <c r="D35" s="13"/>
      <c r="E35" s="13"/>
      <c r="F35" s="13"/>
      <c r="G35" s="13"/>
      <c r="H35" s="8">
        <v>0</v>
      </c>
      <c r="I35" s="8">
        <v>0</v>
      </c>
      <c r="J35" s="8">
        <f t="shared" ref="J35:J36" si="6">ROUND(PRODUCT(I35,$K$9),2)</f>
        <v>0</v>
      </c>
    </row>
    <row r="36" spans="1:10" x14ac:dyDescent="0.25">
      <c r="A36" s="82"/>
      <c r="B36" s="13"/>
      <c r="C36" s="13"/>
      <c r="D36" s="13"/>
      <c r="E36" s="13"/>
      <c r="F36" s="13"/>
      <c r="G36" s="13"/>
      <c r="H36" s="8">
        <v>0</v>
      </c>
      <c r="I36" s="8">
        <v>0</v>
      </c>
      <c r="J36" s="8">
        <f t="shared" si="6"/>
        <v>0</v>
      </c>
    </row>
    <row r="37" spans="1:10" x14ac:dyDescent="0.25">
      <c r="A37" s="82"/>
      <c r="B37" s="13"/>
      <c r="C37" s="13"/>
      <c r="D37" s="13"/>
      <c r="E37" s="13"/>
      <c r="F37" s="13"/>
      <c r="G37" s="13"/>
      <c r="H37" s="8">
        <v>0</v>
      </c>
      <c r="I37" s="8">
        <v>0</v>
      </c>
      <c r="J37" s="8">
        <f>ROUND(PRODUCT(I37,$K$9),2)</f>
        <v>0</v>
      </c>
    </row>
    <row r="38" spans="1:10" x14ac:dyDescent="0.25">
      <c r="A38" s="82"/>
      <c r="B38" s="13"/>
      <c r="C38" s="13"/>
      <c r="D38" s="13"/>
      <c r="E38" s="13"/>
      <c r="F38" s="13"/>
      <c r="G38" s="13"/>
      <c r="H38" s="8">
        <v>0</v>
      </c>
      <c r="I38" s="8">
        <v>0</v>
      </c>
      <c r="J38" s="8">
        <f t="shared" ref="J38:J39" si="7">ROUND(PRODUCT(I38,$K$9),2)</f>
        <v>0</v>
      </c>
    </row>
    <row r="39" spans="1:10" x14ac:dyDescent="0.25">
      <c r="A39" s="82"/>
      <c r="B39" s="13"/>
      <c r="C39" s="13"/>
      <c r="D39" s="13"/>
      <c r="E39" s="13"/>
      <c r="F39" s="13"/>
      <c r="G39" s="13"/>
      <c r="H39" s="8">
        <v>0</v>
      </c>
      <c r="I39" s="8">
        <v>0</v>
      </c>
      <c r="J39" s="8">
        <f t="shared" si="7"/>
        <v>0</v>
      </c>
    </row>
    <row r="40" spans="1:10" x14ac:dyDescent="0.25">
      <c r="A40" s="83"/>
      <c r="B40" s="67" t="s">
        <v>3</v>
      </c>
      <c r="C40" s="67"/>
      <c r="D40" s="67"/>
      <c r="E40" s="67"/>
      <c r="F40" s="67"/>
      <c r="G40" s="67"/>
      <c r="H40" s="9">
        <f>SUM(H35:H39)</f>
        <v>0</v>
      </c>
      <c r="I40" s="9">
        <f>SUM(I35:I39)</f>
        <v>0</v>
      </c>
      <c r="J40" s="9">
        <f t="shared" ref="J40" si="8">SUM(J35:J39)</f>
        <v>0</v>
      </c>
    </row>
    <row r="41" spans="1:10" x14ac:dyDescent="0.25">
      <c r="A41" s="81" t="s">
        <v>32</v>
      </c>
      <c r="B41" s="13"/>
      <c r="C41" s="13"/>
      <c r="D41" s="13"/>
      <c r="E41" s="13"/>
      <c r="F41" s="13"/>
      <c r="G41" s="13"/>
      <c r="H41" s="8">
        <v>0</v>
      </c>
      <c r="I41" s="8">
        <v>0</v>
      </c>
      <c r="J41" s="8">
        <f t="shared" ref="J41:J45" si="9">ROUND(PRODUCT(I41,$K$9),2)</f>
        <v>0</v>
      </c>
    </row>
    <row r="42" spans="1:10" x14ac:dyDescent="0.25">
      <c r="A42" s="82"/>
      <c r="B42" s="13"/>
      <c r="C42" s="13"/>
      <c r="D42" s="13"/>
      <c r="E42" s="13"/>
      <c r="F42" s="13"/>
      <c r="G42" s="13"/>
      <c r="H42" s="8">
        <v>0</v>
      </c>
      <c r="I42" s="8">
        <v>0</v>
      </c>
      <c r="J42" s="8">
        <f t="shared" si="9"/>
        <v>0</v>
      </c>
    </row>
    <row r="43" spans="1:10" x14ac:dyDescent="0.25">
      <c r="A43" s="82"/>
      <c r="B43" s="13"/>
      <c r="C43" s="13"/>
      <c r="D43" s="13"/>
      <c r="E43" s="13"/>
      <c r="F43" s="13"/>
      <c r="G43" s="13"/>
      <c r="H43" s="8">
        <v>0</v>
      </c>
      <c r="I43" s="8">
        <v>0</v>
      </c>
      <c r="J43" s="8">
        <f t="shared" si="9"/>
        <v>0</v>
      </c>
    </row>
    <row r="44" spans="1:10" x14ac:dyDescent="0.25">
      <c r="A44" s="82"/>
      <c r="B44" s="13"/>
      <c r="C44" s="13"/>
      <c r="D44" s="13"/>
      <c r="E44" s="13"/>
      <c r="F44" s="13"/>
      <c r="G44" s="13"/>
      <c r="H44" s="8">
        <v>0</v>
      </c>
      <c r="I44" s="8">
        <v>0</v>
      </c>
      <c r="J44" s="8">
        <f t="shared" si="9"/>
        <v>0</v>
      </c>
    </row>
    <row r="45" spans="1:10" x14ac:dyDescent="0.25">
      <c r="A45" s="82"/>
      <c r="B45" s="13"/>
      <c r="C45" s="13"/>
      <c r="D45" s="13"/>
      <c r="E45" s="13"/>
      <c r="F45" s="13"/>
      <c r="G45" s="13"/>
      <c r="H45" s="8">
        <v>0</v>
      </c>
      <c r="I45" s="8">
        <v>0</v>
      </c>
      <c r="J45" s="8">
        <f t="shared" si="9"/>
        <v>0</v>
      </c>
    </row>
    <row r="46" spans="1:10" x14ac:dyDescent="0.25">
      <c r="A46" s="83"/>
      <c r="B46" s="67" t="s">
        <v>3</v>
      </c>
      <c r="C46" s="67"/>
      <c r="D46" s="67"/>
      <c r="E46" s="67"/>
      <c r="F46" s="67"/>
      <c r="G46" s="67"/>
      <c r="H46" s="9">
        <f>SUM(H41:H45)</f>
        <v>0</v>
      </c>
      <c r="I46" s="9">
        <f>SUM(I41:I45)</f>
        <v>0</v>
      </c>
      <c r="J46" s="9">
        <f>SUM(J41:J45)</f>
        <v>0</v>
      </c>
    </row>
    <row r="47" spans="1:10" x14ac:dyDescent="0.25">
      <c r="A47" s="59" t="s">
        <v>27</v>
      </c>
      <c r="B47" s="60"/>
      <c r="C47" s="60"/>
      <c r="D47" s="60"/>
      <c r="E47" s="60"/>
      <c r="F47" s="60"/>
      <c r="G47" s="61"/>
      <c r="H47" s="22">
        <f>SUM(H46,H40,H34,H28,H22,H16)</f>
        <v>0</v>
      </c>
      <c r="I47" s="22">
        <f t="shared" ref="I47:J47" si="10">SUM(I46,I40,I34,I28,I22,I16)</f>
        <v>0</v>
      </c>
      <c r="J47" s="22">
        <f t="shared" si="10"/>
        <v>0</v>
      </c>
    </row>
  </sheetData>
  <mergeCells count="19">
    <mergeCell ref="A17:A22"/>
    <mergeCell ref="B28:G28"/>
    <mergeCell ref="A23:A28"/>
    <mergeCell ref="A47:G47"/>
    <mergeCell ref="A10:J10"/>
    <mergeCell ref="B34:G34"/>
    <mergeCell ref="A29:A34"/>
    <mergeCell ref="B40:G40"/>
    <mergeCell ref="A35:A40"/>
    <mergeCell ref="B46:G46"/>
    <mergeCell ref="A41:A46"/>
    <mergeCell ref="B16:G16"/>
    <mergeCell ref="A11:A16"/>
    <mergeCell ref="B22:G22"/>
    <mergeCell ref="A5:J5"/>
    <mergeCell ref="A6:J6"/>
    <mergeCell ref="A7:J7"/>
    <mergeCell ref="A8:J8"/>
    <mergeCell ref="A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Arkusz1!$B$4:$B$23</xm:f>
          </x14:formula1>
          <xm:sqref>C11:C15 C17:C21 C23:C27 C29:C33 C35:C39 C41:C45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B23"/>
  <sheetViews>
    <sheetView topLeftCell="A4" workbookViewId="0">
      <selection activeCell="D12" sqref="D12"/>
    </sheetView>
  </sheetViews>
  <sheetFormatPr defaultRowHeight="15" x14ac:dyDescent="0.25"/>
  <cols>
    <col min="1" max="1" width="17.85546875" customWidth="1"/>
  </cols>
  <sheetData>
    <row r="4" spans="1:2" x14ac:dyDescent="0.25">
      <c r="B4">
        <v>1</v>
      </c>
    </row>
    <row r="5" spans="1:2" x14ac:dyDescent="0.25">
      <c r="A5" t="s">
        <v>48</v>
      </c>
      <c r="B5">
        <v>2</v>
      </c>
    </row>
    <row r="6" spans="1:2" x14ac:dyDescent="0.25">
      <c r="A6" t="s">
        <v>49</v>
      </c>
      <c r="B6">
        <v>3</v>
      </c>
    </row>
    <row r="7" spans="1:2" x14ac:dyDescent="0.25">
      <c r="B7">
        <v>4</v>
      </c>
    </row>
    <row r="8" spans="1:2" x14ac:dyDescent="0.25">
      <c r="A8" t="s">
        <v>50</v>
      </c>
      <c r="B8">
        <v>5</v>
      </c>
    </row>
    <row r="9" spans="1:2" x14ac:dyDescent="0.25">
      <c r="A9" t="s">
        <v>51</v>
      </c>
      <c r="B9">
        <v>6</v>
      </c>
    </row>
    <row r="10" spans="1:2" x14ac:dyDescent="0.25">
      <c r="B10">
        <v>7</v>
      </c>
    </row>
    <row r="11" spans="1:2" x14ac:dyDescent="0.25">
      <c r="A11" t="s">
        <v>52</v>
      </c>
      <c r="B11">
        <v>8</v>
      </c>
    </row>
    <row r="12" spans="1:2" x14ac:dyDescent="0.25">
      <c r="B12">
        <v>9</v>
      </c>
    </row>
    <row r="13" spans="1:2" x14ac:dyDescent="0.25">
      <c r="B13">
        <v>10</v>
      </c>
    </row>
    <row r="14" spans="1:2" x14ac:dyDescent="0.25">
      <c r="B14">
        <v>11</v>
      </c>
    </row>
    <row r="15" spans="1:2" x14ac:dyDescent="0.25">
      <c r="B15">
        <v>12</v>
      </c>
    </row>
    <row r="16" spans="1:2" x14ac:dyDescent="0.25">
      <c r="B16">
        <v>13</v>
      </c>
    </row>
    <row r="17" spans="2:2" x14ac:dyDescent="0.25">
      <c r="B17">
        <v>14</v>
      </c>
    </row>
    <row r="18" spans="2:2" x14ac:dyDescent="0.25">
      <c r="B18">
        <v>15</v>
      </c>
    </row>
    <row r="19" spans="2:2" x14ac:dyDescent="0.25">
      <c r="B19">
        <v>16</v>
      </c>
    </row>
    <row r="20" spans="2:2" x14ac:dyDescent="0.25">
      <c r="B20">
        <v>17</v>
      </c>
    </row>
    <row r="21" spans="2:2" x14ac:dyDescent="0.25">
      <c r="B21">
        <v>18</v>
      </c>
    </row>
    <row r="22" spans="2:2" x14ac:dyDescent="0.25">
      <c r="B22">
        <v>19</v>
      </c>
    </row>
    <row r="23" spans="2:2" x14ac:dyDescent="0.25">
      <c r="B23">
        <v>20</v>
      </c>
    </row>
  </sheetData>
  <dataValidations count="1">
    <dataValidation type="list" allowBlank="1" showInputMessage="1" showErrorMessage="1" sqref="A5:A7" xr:uid="{00000000-0002-0000-0400-000000000000}">
      <formula1>$A$2:$A$4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podsumowanie</vt:lpstr>
      <vt:lpstr>wnioskodawca - pomoc de minimis</vt:lpstr>
      <vt:lpstr>wnioskodawca - art 18 GBER</vt:lpstr>
      <vt:lpstr>wnioskodawca - art 14 GBER</vt:lpstr>
      <vt:lpstr>Arkusz1</vt:lpstr>
      <vt:lpstr>'wnioskodawca - pomoc de minimis'!Obszar_wydruku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2019-07-25T06:44:00Z</dcterms:modified>
</cp:coreProperties>
</file>